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9720" windowHeight="7320" activeTab="1"/>
  </bookViews>
  <sheets>
    <sheet name="NOMINACE 2013" sheetId="1" r:id="rId1"/>
    <sheet name="NOMINACE 2014" sheetId="2" r:id="rId2"/>
  </sheets>
  <definedNames/>
  <calcPr fullCalcOnLoad="1"/>
</workbook>
</file>

<file path=xl/sharedStrings.xml><?xml version="1.0" encoding="utf-8"?>
<sst xmlns="http://schemas.openxmlformats.org/spreadsheetml/2006/main" count="406" uniqueCount="104">
  <si>
    <t>C1 muži</t>
  </si>
  <si>
    <t>body</t>
  </si>
  <si>
    <t>CELKEM</t>
  </si>
  <si>
    <t>K1 ženy</t>
  </si>
  <si>
    <t>C2 muži</t>
  </si>
  <si>
    <t>K1 muži</t>
  </si>
  <si>
    <t>Rok</t>
  </si>
  <si>
    <t>narození</t>
  </si>
  <si>
    <t>USK</t>
  </si>
  <si>
    <t>Opava</t>
  </si>
  <si>
    <t>Sušice</t>
  </si>
  <si>
    <t>Kralupy</t>
  </si>
  <si>
    <t>Mrůzek Jakub</t>
  </si>
  <si>
    <t>Dle nominačních kritérii se započítávají tři nejlepší výsledky z pěti uved. nom. závodů</t>
  </si>
  <si>
    <t>Galušková Karolína</t>
  </si>
  <si>
    <t>Nominace</t>
  </si>
  <si>
    <t>95-95</t>
  </si>
  <si>
    <t>Kon.BODY</t>
  </si>
  <si>
    <t>Mrázková Kateřina</t>
  </si>
  <si>
    <t>Hošek Ondřej</t>
  </si>
  <si>
    <t>KK Brno</t>
  </si>
  <si>
    <t>C1 ženy</t>
  </si>
  <si>
    <t>Rohan Lukáš</t>
  </si>
  <si>
    <t>Zátopek Vladimír</t>
  </si>
  <si>
    <t>Val.Mez.</t>
  </si>
  <si>
    <t>Matula Roman</t>
  </si>
  <si>
    <t>Pechlát Hynek</t>
  </si>
  <si>
    <t>Matulková Jana</t>
  </si>
  <si>
    <t>Horš.Týn</t>
  </si>
  <si>
    <t>Foltysová Sabina</t>
  </si>
  <si>
    <t>Náhradník</t>
  </si>
  <si>
    <t>KVS HK</t>
  </si>
  <si>
    <t>Průběžná nominace MEJ a MSJ 2013</t>
  </si>
  <si>
    <t>MSJ L. Mikuláš, SVK -  3 lodě v kategorii</t>
  </si>
  <si>
    <t>Troja</t>
  </si>
  <si>
    <t>Č.Vrbné</t>
  </si>
  <si>
    <t>Č. Vrbné</t>
  </si>
  <si>
    <t>L. Mikuláš</t>
  </si>
  <si>
    <t>MEJ Bourg, FRA - účast 3 lodě v kategorii</t>
  </si>
  <si>
    <t>Heger Tomáš</t>
  </si>
  <si>
    <t>Větrovský Jan</t>
  </si>
  <si>
    <t>Chaloupka Václav</t>
  </si>
  <si>
    <t>Olomouc</t>
  </si>
  <si>
    <t>Choutka Jan</t>
  </si>
  <si>
    <t>Lerch Adam</t>
  </si>
  <si>
    <t>Klášterec</t>
  </si>
  <si>
    <t>MSJ/ MEJ</t>
  </si>
  <si>
    <t>Hilgertová Amálie</t>
  </si>
  <si>
    <t>Fišerová Tereza</t>
  </si>
  <si>
    <t>Roudnice</t>
  </si>
  <si>
    <t>Koblencová Anna</t>
  </si>
  <si>
    <t>Satková Martina</t>
  </si>
  <si>
    <t>Pospíchalová Simona</t>
  </si>
  <si>
    <t>Kadaň</t>
  </si>
  <si>
    <t>Příjmení a jméno</t>
  </si>
  <si>
    <t>Oddíl</t>
  </si>
  <si>
    <t>Bonifikace</t>
  </si>
  <si>
    <t>Košárková Barbora</t>
  </si>
  <si>
    <t>Čekalová Barbora</t>
  </si>
  <si>
    <t>Fialová Veronika</t>
  </si>
  <si>
    <t>Raška Jan</t>
  </si>
  <si>
    <t>Košík Michal</t>
  </si>
  <si>
    <t>Veselí</t>
  </si>
  <si>
    <t>Šodek Petr</t>
  </si>
  <si>
    <t>SKVS ČB</t>
  </si>
  <si>
    <t>Zvolánek Jan</t>
  </si>
  <si>
    <t>Maikranz Alexandr</t>
  </si>
  <si>
    <t>Ostrava</t>
  </si>
  <si>
    <t>Šupolík Pavel</t>
  </si>
  <si>
    <t>Štětka Matěj</t>
  </si>
  <si>
    <t>Větrovský Jan - Matějka Tomáš</t>
  </si>
  <si>
    <t>97-97</t>
  </si>
  <si>
    <t>Mrázek Jan - Rousek Tomáš</t>
  </si>
  <si>
    <t>98-97</t>
  </si>
  <si>
    <t>Franek Jakub-Zátopek Vladimír</t>
  </si>
  <si>
    <t>Mrůzek Vojta - Kašpar Albert</t>
  </si>
  <si>
    <t>98-98</t>
  </si>
  <si>
    <t>Kořínek Vilém-Lhota Matyáš</t>
  </si>
  <si>
    <t>99-99</t>
  </si>
  <si>
    <t>Průběžná nominace MSJ 2014 - Austrálie</t>
  </si>
  <si>
    <t>Konečné výsledky nominace 2013 se bere jako jeden závod</t>
  </si>
  <si>
    <t xml:space="preserve">               Bodují pouze ročníky 1996  - 1999</t>
  </si>
  <si>
    <t xml:space="preserve">               Bodují pouze ročníky 1995  - 1998</t>
  </si>
  <si>
    <t>Lhota Matyáš</t>
  </si>
  <si>
    <t>Příhoda Matouš</t>
  </si>
  <si>
    <t>Hricová Klára</t>
  </si>
  <si>
    <t>za 2012</t>
  </si>
  <si>
    <t>Předběžně 3 lodě v kategorii (dle výkonnosti) - předpoklad finanční spoluúčasti</t>
  </si>
  <si>
    <t>Čekalová Bára</t>
  </si>
  <si>
    <t>Dušková Kateřina</t>
  </si>
  <si>
    <t>Kuna Václav</t>
  </si>
  <si>
    <t>Novotný Jan</t>
  </si>
  <si>
    <t>Šrůma Radek -Choutka Jan</t>
  </si>
  <si>
    <t>Matějka Michael</t>
  </si>
  <si>
    <t>Petřík Matouš</t>
  </si>
  <si>
    <t>USk</t>
  </si>
  <si>
    <t>Zapletal Vojtěch</t>
  </si>
  <si>
    <t>Dukla</t>
  </si>
  <si>
    <t>Rousek Tomáš</t>
  </si>
  <si>
    <t>Mrázková Mária</t>
  </si>
  <si>
    <t xml:space="preserve">Zapletal Vojta </t>
  </si>
  <si>
    <t>Kraus Filip</t>
  </si>
  <si>
    <t>Plzeň</t>
  </si>
  <si>
    <t>MSJ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</si>
</sst>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2"/>
      <name val="Arial CE"/>
      <family val="0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sz val="16"/>
      <name val="Arial CE"/>
      <family val="2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16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0"/>
    </font>
    <font>
      <b/>
      <i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Arial CE"/>
      <family val="0"/>
    </font>
    <font>
      <b/>
      <sz val="12"/>
      <color rgb="FFFF0000"/>
      <name val="Arial CE"/>
      <family val="2"/>
    </font>
    <font>
      <b/>
      <sz val="10"/>
      <color rgb="FF0033CC"/>
      <name val="Arial CE"/>
      <family val="0"/>
    </font>
    <font>
      <b/>
      <i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7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8" fillId="0" borderId="3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34" xfId="0" applyFont="1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10" fillId="0" borderId="15" xfId="0" applyNumberFormat="1" applyFont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0" borderId="39" xfId="0" applyFont="1" applyBorder="1" applyAlignment="1">
      <alignment/>
    </xf>
    <xf numFmtId="0" fontId="8" fillId="33" borderId="4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42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0" borderId="50" xfId="0" applyFont="1" applyBorder="1" applyAlignment="1">
      <alignment/>
    </xf>
    <xf numFmtId="0" fontId="9" fillId="0" borderId="50" xfId="0" applyFont="1" applyBorder="1" applyAlignment="1">
      <alignment/>
    </xf>
    <xf numFmtId="0" fontId="11" fillId="35" borderId="4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4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51" xfId="0" applyFont="1" applyBorder="1" applyAlignment="1">
      <alignment/>
    </xf>
    <xf numFmtId="0" fontId="9" fillId="0" borderId="51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41" xfId="0" applyFont="1" applyBorder="1" applyAlignment="1">
      <alignment/>
    </xf>
    <xf numFmtId="0" fontId="8" fillId="33" borderId="54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8" fillId="36" borderId="18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36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60" fillId="0" borderId="15" xfId="0" applyFont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8" fillId="36" borderId="51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0" fontId="61" fillId="4" borderId="18" xfId="0" applyFont="1" applyFill="1" applyBorder="1" applyAlignment="1">
      <alignment horizontal="center"/>
    </xf>
    <xf numFmtId="0" fontId="61" fillId="4" borderId="17" xfId="0" applyFont="1" applyFill="1" applyBorder="1" applyAlignment="1">
      <alignment horizontal="center"/>
    </xf>
    <xf numFmtId="0" fontId="61" fillId="4" borderId="35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61" fillId="37" borderId="44" xfId="0" applyFont="1" applyFill="1" applyBorder="1" applyAlignment="1">
      <alignment horizontal="center"/>
    </xf>
    <xf numFmtId="0" fontId="61" fillId="37" borderId="15" xfId="0" applyFont="1" applyFill="1" applyBorder="1" applyAlignment="1">
      <alignment horizontal="center"/>
    </xf>
    <xf numFmtId="0" fontId="61" fillId="0" borderId="15" xfId="0" applyNumberFormat="1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59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="85" zoomScaleNormal="85" zoomScaleSheetLayoutView="75" zoomScalePageLayoutView="0" workbookViewId="0" topLeftCell="A8">
      <pane ySplit="285" topLeftCell="A34" activePane="bottomLeft" state="split"/>
      <selection pane="topLeft" activeCell="L8" sqref="L1:M16384"/>
      <selection pane="bottomLeft" activeCell="T8" sqref="T8"/>
    </sheetView>
  </sheetViews>
  <sheetFormatPr defaultColWidth="9.00390625" defaultRowHeight="12.75"/>
  <cols>
    <col min="1" max="1" width="34.125" style="0" customWidth="1"/>
    <col min="2" max="2" width="11.75390625" style="0" customWidth="1"/>
    <col min="3" max="4" width="10.125" style="1" customWidth="1"/>
    <col min="5" max="5" width="7.25390625" style="4" customWidth="1"/>
    <col min="6" max="6" width="9.125" style="1" customWidth="1"/>
    <col min="7" max="7" width="10.00390625" style="1" customWidth="1"/>
    <col min="8" max="8" width="10.25390625" style="1" customWidth="1"/>
    <col min="9" max="9" width="9.875" style="0" customWidth="1"/>
    <col min="10" max="10" width="12.00390625" style="50" customWidth="1"/>
    <col min="11" max="11" width="20.125" style="0" bestFit="1" customWidth="1"/>
    <col min="12" max="12" width="5.75390625" style="0" hidden="1" customWidth="1"/>
    <col min="13" max="13" width="5.625" style="0" hidden="1" customWidth="1"/>
  </cols>
  <sheetData>
    <row r="1" spans="1:11" s="79" customFormat="1" ht="27" customHeight="1">
      <c r="A1" s="164" t="s">
        <v>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99" customFormat="1" ht="27" customHeight="1">
      <c r="A2" s="165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5" customFormat="1" ht="27" customHeight="1">
      <c r="A3" s="167" t="s">
        <v>38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8">
      <c r="A4" s="168" t="s">
        <v>13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23.25">
      <c r="A5" s="98"/>
      <c r="B5" s="102" t="s">
        <v>82</v>
      </c>
      <c r="C5" s="101"/>
      <c r="D5" s="101"/>
      <c r="E5" s="1"/>
      <c r="I5" s="1"/>
      <c r="J5" s="1"/>
      <c r="K5" s="1"/>
    </row>
    <row r="6" spans="1:4" ht="21" thickBot="1">
      <c r="A6" s="64" t="s">
        <v>0</v>
      </c>
      <c r="B6" s="5"/>
      <c r="C6" s="29"/>
      <c r="D6" s="29"/>
    </row>
    <row r="7" spans="1:11" ht="12.75">
      <c r="A7" s="161" t="s">
        <v>54</v>
      </c>
      <c r="B7" s="159" t="s">
        <v>55</v>
      </c>
      <c r="C7" s="27" t="s">
        <v>6</v>
      </c>
      <c r="D7" s="89" t="s">
        <v>56</v>
      </c>
      <c r="E7" s="33" t="s">
        <v>34</v>
      </c>
      <c r="F7" s="33" t="s">
        <v>35</v>
      </c>
      <c r="G7" s="33" t="s">
        <v>36</v>
      </c>
      <c r="H7" s="33" t="s">
        <v>37</v>
      </c>
      <c r="I7" s="38">
        <v>1</v>
      </c>
      <c r="J7" s="51" t="s">
        <v>17</v>
      </c>
      <c r="K7" s="39" t="s">
        <v>15</v>
      </c>
    </row>
    <row r="8" spans="1:11" ht="13.5" thickBot="1">
      <c r="A8" s="162"/>
      <c r="B8" s="160"/>
      <c r="C8" s="115" t="s">
        <v>7</v>
      </c>
      <c r="D8" s="90" t="s">
        <v>86</v>
      </c>
      <c r="E8" s="6" t="s">
        <v>1</v>
      </c>
      <c r="F8" s="6" t="s">
        <v>1</v>
      </c>
      <c r="G8" s="6" t="s">
        <v>1</v>
      </c>
      <c r="H8" s="6" t="s">
        <v>1</v>
      </c>
      <c r="I8" s="12">
        <v>0</v>
      </c>
      <c r="J8" s="52" t="s">
        <v>2</v>
      </c>
      <c r="K8" s="56" t="s">
        <v>46</v>
      </c>
    </row>
    <row r="9" spans="1:13" ht="15.75">
      <c r="A9" s="139" t="s">
        <v>22</v>
      </c>
      <c r="B9" s="36" t="s">
        <v>8</v>
      </c>
      <c r="C9" s="69">
        <v>95</v>
      </c>
      <c r="D9" s="118">
        <v>0</v>
      </c>
      <c r="E9" s="58">
        <v>9</v>
      </c>
      <c r="F9" s="23">
        <v>7</v>
      </c>
      <c r="G9" s="23">
        <v>9</v>
      </c>
      <c r="H9" s="23">
        <v>9</v>
      </c>
      <c r="I9" s="13">
        <v>9</v>
      </c>
      <c r="J9" s="132">
        <f aca="true" t="shared" si="0" ref="J9:J20">SUM(E9:I9)-L9-M9</f>
        <v>27</v>
      </c>
      <c r="K9" s="84">
        <v>1</v>
      </c>
      <c r="L9">
        <f aca="true" t="shared" si="1" ref="L9:L20">MIN(E9,F9,G9,H9,I9)</f>
        <v>7</v>
      </c>
      <c r="M9">
        <f aca="true" t="shared" si="2" ref="M9:M20">SMALL(E9:I9,2)</f>
        <v>9</v>
      </c>
    </row>
    <row r="10" spans="1:13" ht="15.75">
      <c r="A10" s="142" t="s">
        <v>12</v>
      </c>
      <c r="B10" s="14" t="s">
        <v>9</v>
      </c>
      <c r="C10" s="68">
        <v>95</v>
      </c>
      <c r="D10" s="119">
        <v>0</v>
      </c>
      <c r="E10" s="21">
        <v>7</v>
      </c>
      <c r="F10" s="24">
        <v>9</v>
      </c>
      <c r="G10" s="24">
        <v>7</v>
      </c>
      <c r="H10" s="24">
        <v>0</v>
      </c>
      <c r="I10" s="15">
        <v>7</v>
      </c>
      <c r="J10" s="133">
        <f t="shared" si="0"/>
        <v>23</v>
      </c>
      <c r="K10" s="86">
        <v>2</v>
      </c>
      <c r="L10">
        <f t="shared" si="1"/>
        <v>0</v>
      </c>
      <c r="M10">
        <f t="shared" si="2"/>
        <v>7</v>
      </c>
    </row>
    <row r="11" spans="1:14" s="7" customFormat="1" ht="15.75">
      <c r="A11" s="140" t="s">
        <v>25</v>
      </c>
      <c r="B11" s="34" t="s">
        <v>11</v>
      </c>
      <c r="C11" s="68">
        <v>96</v>
      </c>
      <c r="D11" s="119">
        <v>0</v>
      </c>
      <c r="E11" s="21">
        <v>6</v>
      </c>
      <c r="F11" s="24">
        <v>6</v>
      </c>
      <c r="G11" s="24">
        <v>6</v>
      </c>
      <c r="H11" s="24">
        <v>4</v>
      </c>
      <c r="I11" s="15">
        <v>6</v>
      </c>
      <c r="J11" s="148">
        <f t="shared" si="0"/>
        <v>18</v>
      </c>
      <c r="K11" s="86">
        <v>3</v>
      </c>
      <c r="L11">
        <f t="shared" si="1"/>
        <v>4</v>
      </c>
      <c r="M11">
        <f t="shared" si="2"/>
        <v>6</v>
      </c>
      <c r="N11"/>
    </row>
    <row r="12" spans="1:14" ht="15.75">
      <c r="A12" s="22" t="s">
        <v>39</v>
      </c>
      <c r="B12" s="37" t="s">
        <v>31</v>
      </c>
      <c r="C12" s="67">
        <v>98</v>
      </c>
      <c r="D12" s="119">
        <v>0</v>
      </c>
      <c r="E12" s="21">
        <v>5</v>
      </c>
      <c r="F12" s="24">
        <v>4</v>
      </c>
      <c r="G12" s="24">
        <v>5</v>
      </c>
      <c r="H12" s="24">
        <v>7</v>
      </c>
      <c r="I12" s="15">
        <v>4</v>
      </c>
      <c r="J12" s="53">
        <f t="shared" si="0"/>
        <v>17</v>
      </c>
      <c r="K12" s="87" t="s">
        <v>30</v>
      </c>
      <c r="L12">
        <f t="shared" si="1"/>
        <v>4</v>
      </c>
      <c r="M12">
        <f t="shared" si="2"/>
        <v>4</v>
      </c>
      <c r="N12" s="7"/>
    </row>
    <row r="13" spans="1:14" s="9" customFormat="1" ht="15.75">
      <c r="A13" s="20" t="s">
        <v>41</v>
      </c>
      <c r="B13" s="34" t="s">
        <v>42</v>
      </c>
      <c r="C13" s="68">
        <v>98</v>
      </c>
      <c r="D13" s="119">
        <v>0</v>
      </c>
      <c r="E13" s="21">
        <v>3</v>
      </c>
      <c r="F13" s="24">
        <v>0</v>
      </c>
      <c r="G13" s="24">
        <v>4</v>
      </c>
      <c r="H13" s="24">
        <v>6</v>
      </c>
      <c r="I13" s="15">
        <v>5</v>
      </c>
      <c r="J13" s="53">
        <f t="shared" si="0"/>
        <v>15</v>
      </c>
      <c r="K13" s="55"/>
      <c r="L13">
        <f t="shared" si="1"/>
        <v>0</v>
      </c>
      <c r="M13">
        <f t="shared" si="2"/>
        <v>3</v>
      </c>
      <c r="N13" s="7"/>
    </row>
    <row r="14" spans="1:14" s="7" customFormat="1" ht="15.75">
      <c r="A14" s="20" t="s">
        <v>40</v>
      </c>
      <c r="B14" s="34" t="s">
        <v>8</v>
      </c>
      <c r="C14" s="68">
        <v>97</v>
      </c>
      <c r="D14" s="119">
        <v>0</v>
      </c>
      <c r="E14" s="21">
        <v>4</v>
      </c>
      <c r="F14" s="24">
        <v>5</v>
      </c>
      <c r="G14" s="24">
        <v>0</v>
      </c>
      <c r="H14" s="24">
        <v>3</v>
      </c>
      <c r="I14" s="15">
        <v>3</v>
      </c>
      <c r="J14" s="53">
        <f t="shared" si="0"/>
        <v>12</v>
      </c>
      <c r="K14" s="60"/>
      <c r="L14">
        <f t="shared" si="1"/>
        <v>0</v>
      </c>
      <c r="M14">
        <f t="shared" si="2"/>
        <v>3</v>
      </c>
      <c r="N14" s="8"/>
    </row>
    <row r="15" spans="1:14" s="8" customFormat="1" ht="15.75">
      <c r="A15" s="20" t="s">
        <v>84</v>
      </c>
      <c r="B15" s="34" t="s">
        <v>8</v>
      </c>
      <c r="C15" s="68">
        <v>98</v>
      </c>
      <c r="D15" s="109">
        <v>0</v>
      </c>
      <c r="E15" s="21">
        <v>0</v>
      </c>
      <c r="F15" s="24">
        <v>1</v>
      </c>
      <c r="G15" s="24">
        <v>3</v>
      </c>
      <c r="H15" s="24">
        <v>5</v>
      </c>
      <c r="I15" s="15">
        <v>0</v>
      </c>
      <c r="J15" s="53">
        <f t="shared" si="0"/>
        <v>9</v>
      </c>
      <c r="K15" s="49"/>
      <c r="L15">
        <f t="shared" si="1"/>
        <v>0</v>
      </c>
      <c r="M15">
        <f t="shared" si="2"/>
        <v>0</v>
      </c>
      <c r="N15" s="9"/>
    </row>
    <row r="16" spans="1:13" s="8" customFormat="1" ht="15.75">
      <c r="A16" s="20" t="s">
        <v>23</v>
      </c>
      <c r="B16" s="34" t="s">
        <v>24</v>
      </c>
      <c r="C16" s="68">
        <v>95</v>
      </c>
      <c r="D16" s="119">
        <v>0</v>
      </c>
      <c r="E16" s="21">
        <v>0</v>
      </c>
      <c r="F16" s="24">
        <v>3</v>
      </c>
      <c r="G16" s="24">
        <v>2</v>
      </c>
      <c r="H16" s="24">
        <v>1</v>
      </c>
      <c r="I16" s="15">
        <v>1</v>
      </c>
      <c r="J16" s="53">
        <f>SUM(E16:I16)-L16-M16</f>
        <v>6</v>
      </c>
      <c r="K16" s="60"/>
      <c r="L16">
        <f t="shared" si="1"/>
        <v>0</v>
      </c>
      <c r="M16">
        <f t="shared" si="2"/>
        <v>1</v>
      </c>
    </row>
    <row r="17" spans="1:13" s="8" customFormat="1" ht="15.75">
      <c r="A17" s="20" t="s">
        <v>43</v>
      </c>
      <c r="B17" s="34" t="s">
        <v>31</v>
      </c>
      <c r="C17" s="68">
        <v>95</v>
      </c>
      <c r="D17" s="119">
        <v>0</v>
      </c>
      <c r="E17" s="21">
        <v>2</v>
      </c>
      <c r="F17" s="24">
        <v>2</v>
      </c>
      <c r="G17" s="24">
        <v>0</v>
      </c>
      <c r="H17" s="24">
        <v>0</v>
      </c>
      <c r="I17" s="15">
        <v>2</v>
      </c>
      <c r="J17" s="53">
        <f>SUM(E17:I17)-L17-M17</f>
        <v>6</v>
      </c>
      <c r="K17" s="60"/>
      <c r="L17">
        <f t="shared" si="1"/>
        <v>0</v>
      </c>
      <c r="M17">
        <f t="shared" si="2"/>
        <v>0</v>
      </c>
    </row>
    <row r="18" spans="1:13" s="8" customFormat="1" ht="15.75">
      <c r="A18" s="20" t="s">
        <v>44</v>
      </c>
      <c r="B18" s="34" t="s">
        <v>45</v>
      </c>
      <c r="C18" s="68">
        <v>98</v>
      </c>
      <c r="D18" s="119">
        <v>0</v>
      </c>
      <c r="E18" s="21">
        <v>1</v>
      </c>
      <c r="F18" s="24">
        <v>0</v>
      </c>
      <c r="G18" s="24">
        <v>1</v>
      </c>
      <c r="H18" s="24">
        <v>2</v>
      </c>
      <c r="I18" s="15">
        <v>0</v>
      </c>
      <c r="J18" s="53">
        <f>SUM(E18:I18)-L18-M18</f>
        <v>4</v>
      </c>
      <c r="K18" s="60"/>
      <c r="L18">
        <f t="shared" si="1"/>
        <v>0</v>
      </c>
      <c r="M18">
        <f t="shared" si="2"/>
        <v>0</v>
      </c>
    </row>
    <row r="19" spans="1:13" s="8" customFormat="1" ht="15.75">
      <c r="A19" s="74" t="s">
        <v>91</v>
      </c>
      <c r="B19" s="75" t="s">
        <v>42</v>
      </c>
      <c r="C19" s="76">
        <v>98</v>
      </c>
      <c r="D19" s="121"/>
      <c r="E19" s="134">
        <v>0</v>
      </c>
      <c r="F19" s="135">
        <v>0</v>
      </c>
      <c r="G19" s="135">
        <v>0</v>
      </c>
      <c r="H19" s="135">
        <v>0</v>
      </c>
      <c r="I19" s="15">
        <v>0</v>
      </c>
      <c r="J19" s="53">
        <f t="shared" si="0"/>
        <v>0</v>
      </c>
      <c r="K19" s="136"/>
      <c r="L19"/>
      <c r="M19"/>
    </row>
    <row r="20" spans="1:13" s="8" customFormat="1" ht="16.5" thickBot="1">
      <c r="A20" s="25"/>
      <c r="B20" s="35"/>
      <c r="C20" s="71"/>
      <c r="D20" s="114"/>
      <c r="E20" s="32">
        <v>0</v>
      </c>
      <c r="F20" s="26">
        <v>0</v>
      </c>
      <c r="G20" s="26">
        <v>0</v>
      </c>
      <c r="H20" s="26">
        <v>0</v>
      </c>
      <c r="I20" s="31">
        <v>0</v>
      </c>
      <c r="J20" s="53">
        <f t="shared" si="0"/>
        <v>0</v>
      </c>
      <c r="K20" s="17"/>
      <c r="L20">
        <f t="shared" si="1"/>
        <v>0</v>
      </c>
      <c r="M20">
        <f t="shared" si="2"/>
        <v>0</v>
      </c>
    </row>
    <row r="21" ht="12.75" hidden="1">
      <c r="G21" s="46"/>
    </row>
    <row r="22" spans="1:7" ht="18" hidden="1">
      <c r="A22" s="3"/>
      <c r="B22" s="3"/>
      <c r="C22" s="28"/>
      <c r="D22" s="28"/>
      <c r="G22" s="46"/>
    </row>
    <row r="23" spans="1:7" ht="32.25" customHeight="1" thickBot="1">
      <c r="A23" s="65" t="s">
        <v>3</v>
      </c>
      <c r="B23" s="10"/>
      <c r="C23" s="30"/>
      <c r="D23" s="30"/>
      <c r="G23" s="47"/>
    </row>
    <row r="24" spans="1:14" ht="12.75">
      <c r="A24" s="161" t="s">
        <v>54</v>
      </c>
      <c r="B24" s="159" t="s">
        <v>55</v>
      </c>
      <c r="C24" s="27" t="s">
        <v>6</v>
      </c>
      <c r="D24" s="89" t="s">
        <v>56</v>
      </c>
      <c r="E24" s="33" t="s">
        <v>34</v>
      </c>
      <c r="F24" s="33" t="s">
        <v>35</v>
      </c>
      <c r="G24" s="33" t="s">
        <v>36</v>
      </c>
      <c r="H24" s="33" t="s">
        <v>37</v>
      </c>
      <c r="I24" s="38" t="s">
        <v>37</v>
      </c>
      <c r="J24" s="51" t="s">
        <v>17</v>
      </c>
      <c r="K24" s="39" t="s">
        <v>15</v>
      </c>
      <c r="N24" s="85"/>
    </row>
    <row r="25" spans="1:11" ht="13.5" thickBot="1">
      <c r="A25" s="162"/>
      <c r="B25" s="160"/>
      <c r="C25" s="115" t="s">
        <v>7</v>
      </c>
      <c r="D25" s="90" t="s">
        <v>86</v>
      </c>
      <c r="E25" s="6" t="s">
        <v>1</v>
      </c>
      <c r="F25" s="6" t="s">
        <v>1</v>
      </c>
      <c r="G25" s="6" t="s">
        <v>1</v>
      </c>
      <c r="H25" s="6" t="s">
        <v>1</v>
      </c>
      <c r="I25" s="12" t="s">
        <v>1</v>
      </c>
      <c r="J25" s="52" t="s">
        <v>2</v>
      </c>
      <c r="K25" s="56" t="s">
        <v>46</v>
      </c>
    </row>
    <row r="26" spans="1:13" ht="15.75">
      <c r="A26" s="141" t="s">
        <v>14</v>
      </c>
      <c r="B26" s="61" t="s">
        <v>10</v>
      </c>
      <c r="C26" s="69">
        <v>95</v>
      </c>
      <c r="D26" s="120">
        <v>5</v>
      </c>
      <c r="E26" s="58">
        <v>9</v>
      </c>
      <c r="F26" s="23">
        <v>9</v>
      </c>
      <c r="G26" s="23">
        <v>9</v>
      </c>
      <c r="H26" s="59">
        <v>9</v>
      </c>
      <c r="I26" s="13">
        <v>9</v>
      </c>
      <c r="J26" s="132">
        <f>SUM(E26:I26)-L26-M26+5</f>
        <v>32</v>
      </c>
      <c r="K26" s="84">
        <v>1</v>
      </c>
      <c r="L26">
        <f aca="true" t="shared" si="3" ref="L26:L36">MIN(E26,F26,G26,H26,I26)</f>
        <v>9</v>
      </c>
      <c r="M26">
        <f aca="true" t="shared" si="4" ref="M26:M36">SMALL(E26:I26,2)</f>
        <v>9</v>
      </c>
    </row>
    <row r="27" spans="1:13" ht="15.75">
      <c r="A27" s="142" t="s">
        <v>48</v>
      </c>
      <c r="B27" s="14" t="s">
        <v>49</v>
      </c>
      <c r="C27" s="68">
        <v>98</v>
      </c>
      <c r="D27" s="119">
        <v>0</v>
      </c>
      <c r="E27" s="21">
        <v>7</v>
      </c>
      <c r="F27" s="21">
        <v>7</v>
      </c>
      <c r="G27" s="21">
        <v>5</v>
      </c>
      <c r="H27" s="21">
        <v>2</v>
      </c>
      <c r="I27" s="63">
        <v>5</v>
      </c>
      <c r="J27" s="148">
        <f aca="true" t="shared" si="5" ref="J27:J35">SUM(E27:I27)-L27-M27</f>
        <v>19</v>
      </c>
      <c r="K27" s="86">
        <v>2</v>
      </c>
      <c r="L27">
        <f t="shared" si="3"/>
        <v>2</v>
      </c>
      <c r="M27">
        <f t="shared" si="4"/>
        <v>5</v>
      </c>
    </row>
    <row r="28" spans="1:14" ht="15.75">
      <c r="A28" s="140" t="s">
        <v>47</v>
      </c>
      <c r="B28" s="34" t="s">
        <v>8</v>
      </c>
      <c r="C28" s="68">
        <v>97</v>
      </c>
      <c r="D28" s="119">
        <v>0</v>
      </c>
      <c r="E28" s="21">
        <v>5</v>
      </c>
      <c r="F28" s="21">
        <v>3</v>
      </c>
      <c r="G28" s="21">
        <v>4</v>
      </c>
      <c r="H28" s="21">
        <v>7</v>
      </c>
      <c r="I28" s="63">
        <v>7</v>
      </c>
      <c r="J28" s="148">
        <f t="shared" si="5"/>
        <v>19</v>
      </c>
      <c r="K28" s="92">
        <v>3</v>
      </c>
      <c r="L28">
        <f t="shared" si="3"/>
        <v>3</v>
      </c>
      <c r="M28">
        <f t="shared" si="4"/>
        <v>4</v>
      </c>
      <c r="N28" s="8"/>
    </row>
    <row r="29" spans="1:14" s="8" customFormat="1" ht="15.75">
      <c r="A29" s="20" t="s">
        <v>29</v>
      </c>
      <c r="B29" s="34" t="s">
        <v>9</v>
      </c>
      <c r="C29" s="68">
        <v>96</v>
      </c>
      <c r="D29" s="119">
        <v>0</v>
      </c>
      <c r="E29" s="21">
        <v>6</v>
      </c>
      <c r="F29" s="21">
        <v>0</v>
      </c>
      <c r="G29" s="21">
        <v>6</v>
      </c>
      <c r="H29" s="21">
        <v>5</v>
      </c>
      <c r="I29" s="63">
        <v>6</v>
      </c>
      <c r="J29" s="53">
        <f t="shared" si="5"/>
        <v>18</v>
      </c>
      <c r="K29" s="87" t="s">
        <v>30</v>
      </c>
      <c r="L29">
        <f t="shared" si="3"/>
        <v>0</v>
      </c>
      <c r="M29">
        <f t="shared" si="4"/>
        <v>5</v>
      </c>
      <c r="N29"/>
    </row>
    <row r="30" spans="1:13" ht="15.75">
      <c r="A30" s="62" t="s">
        <v>50</v>
      </c>
      <c r="B30" s="62" t="s">
        <v>11</v>
      </c>
      <c r="C30" s="70">
        <v>97</v>
      </c>
      <c r="D30" s="119">
        <v>0</v>
      </c>
      <c r="E30" s="21">
        <v>4</v>
      </c>
      <c r="F30" s="21">
        <v>4</v>
      </c>
      <c r="G30" s="21">
        <v>7</v>
      </c>
      <c r="H30" s="21">
        <v>6</v>
      </c>
      <c r="I30" s="63">
        <v>3</v>
      </c>
      <c r="J30" s="93">
        <f t="shared" si="5"/>
        <v>17</v>
      </c>
      <c r="K30" s="97"/>
      <c r="L30">
        <f t="shared" si="3"/>
        <v>3</v>
      </c>
      <c r="M30">
        <f t="shared" si="4"/>
        <v>4</v>
      </c>
    </row>
    <row r="31" spans="1:14" s="11" customFormat="1" ht="15.75">
      <c r="A31" s="74" t="s">
        <v>51</v>
      </c>
      <c r="B31" s="75" t="s">
        <v>20</v>
      </c>
      <c r="C31" s="76">
        <v>98</v>
      </c>
      <c r="D31" s="119">
        <v>0</v>
      </c>
      <c r="E31" s="21">
        <v>2</v>
      </c>
      <c r="F31" s="21">
        <v>6</v>
      </c>
      <c r="G31" s="21">
        <v>3</v>
      </c>
      <c r="H31" s="21">
        <v>3</v>
      </c>
      <c r="I31" s="63">
        <v>2</v>
      </c>
      <c r="J31" s="53">
        <f t="shared" si="5"/>
        <v>12</v>
      </c>
      <c r="K31" s="60"/>
      <c r="L31">
        <f t="shared" si="3"/>
        <v>2</v>
      </c>
      <c r="M31">
        <f t="shared" si="4"/>
        <v>2</v>
      </c>
      <c r="N31" s="2"/>
    </row>
    <row r="32" spans="1:14" ht="15.75">
      <c r="A32" s="20" t="s">
        <v>52</v>
      </c>
      <c r="B32" s="34" t="s">
        <v>53</v>
      </c>
      <c r="C32" s="68">
        <v>97</v>
      </c>
      <c r="D32" s="119">
        <v>0</v>
      </c>
      <c r="E32" s="21">
        <v>1</v>
      </c>
      <c r="F32" s="21">
        <v>5</v>
      </c>
      <c r="G32" s="21">
        <v>1</v>
      </c>
      <c r="H32" s="21">
        <v>4</v>
      </c>
      <c r="I32" s="63">
        <v>0</v>
      </c>
      <c r="J32" s="53">
        <f t="shared" si="5"/>
        <v>10</v>
      </c>
      <c r="K32" s="60"/>
      <c r="L32">
        <f t="shared" si="3"/>
        <v>0</v>
      </c>
      <c r="M32">
        <f t="shared" si="4"/>
        <v>1</v>
      </c>
      <c r="N32" s="7"/>
    </row>
    <row r="33" spans="1:14" s="7" customFormat="1" ht="15.75">
      <c r="A33" s="20" t="s">
        <v>99</v>
      </c>
      <c r="B33" s="34" t="s">
        <v>9</v>
      </c>
      <c r="C33" s="68">
        <v>96</v>
      </c>
      <c r="D33" s="119">
        <v>0</v>
      </c>
      <c r="E33" s="21">
        <v>3</v>
      </c>
      <c r="F33" s="21">
        <v>2</v>
      </c>
      <c r="G33" s="21">
        <v>2</v>
      </c>
      <c r="H33" s="21">
        <v>0</v>
      </c>
      <c r="I33" s="63">
        <v>0</v>
      </c>
      <c r="J33" s="53">
        <f t="shared" si="5"/>
        <v>7</v>
      </c>
      <c r="K33" s="60"/>
      <c r="L33">
        <f t="shared" si="3"/>
        <v>0</v>
      </c>
      <c r="M33">
        <f t="shared" si="4"/>
        <v>0</v>
      </c>
      <c r="N33"/>
    </row>
    <row r="34" spans="1:14" s="7" customFormat="1" ht="15.75">
      <c r="A34" s="20" t="s">
        <v>58</v>
      </c>
      <c r="B34" s="34" t="s">
        <v>45</v>
      </c>
      <c r="C34" s="68">
        <v>98</v>
      </c>
      <c r="D34" s="119">
        <v>0</v>
      </c>
      <c r="E34" s="21">
        <v>0</v>
      </c>
      <c r="F34" s="21">
        <v>1</v>
      </c>
      <c r="G34" s="21">
        <v>0</v>
      </c>
      <c r="H34" s="21">
        <v>1</v>
      </c>
      <c r="I34" s="63">
        <v>4</v>
      </c>
      <c r="J34" s="53">
        <f t="shared" si="5"/>
        <v>6</v>
      </c>
      <c r="K34" s="60"/>
      <c r="L34">
        <f>MIN(E34,F34,G34,H34,I34)</f>
        <v>0</v>
      </c>
      <c r="M34">
        <f>SMALL(E34:I34,2)</f>
        <v>0</v>
      </c>
      <c r="N34"/>
    </row>
    <row r="35" spans="1:13" s="8" customFormat="1" ht="15.75">
      <c r="A35" s="20" t="s">
        <v>27</v>
      </c>
      <c r="B35" s="34" t="s">
        <v>64</v>
      </c>
      <c r="C35" s="68">
        <v>96</v>
      </c>
      <c r="D35" s="119">
        <v>0</v>
      </c>
      <c r="E35" s="21">
        <v>0</v>
      </c>
      <c r="F35" s="21">
        <v>0</v>
      </c>
      <c r="G35" s="21">
        <v>0</v>
      </c>
      <c r="H35" s="21">
        <v>0</v>
      </c>
      <c r="I35" s="63">
        <v>1</v>
      </c>
      <c r="J35" s="53">
        <f t="shared" si="5"/>
        <v>1</v>
      </c>
      <c r="K35" s="60"/>
      <c r="L35">
        <f t="shared" si="3"/>
        <v>0</v>
      </c>
      <c r="M35">
        <f t="shared" si="4"/>
        <v>0</v>
      </c>
    </row>
    <row r="36" spans="1:14" s="2" customFormat="1" ht="15.75" customHeight="1" thickBot="1">
      <c r="A36" s="25"/>
      <c r="B36" s="35"/>
      <c r="C36" s="71"/>
      <c r="D36" s="114"/>
      <c r="E36" s="21">
        <v>0</v>
      </c>
      <c r="F36" s="21">
        <v>0</v>
      </c>
      <c r="G36" s="21">
        <v>0</v>
      </c>
      <c r="H36" s="21">
        <v>0</v>
      </c>
      <c r="I36" s="63">
        <v>0</v>
      </c>
      <c r="J36" s="82">
        <v>0</v>
      </c>
      <c r="K36" s="17"/>
      <c r="L36">
        <f t="shared" si="3"/>
        <v>0</v>
      </c>
      <c r="M36">
        <f t="shared" si="4"/>
        <v>0</v>
      </c>
      <c r="N36" s="8"/>
    </row>
    <row r="37" ht="15.75" hidden="1">
      <c r="K37" s="41">
        <v>14</v>
      </c>
    </row>
    <row r="38" spans="1:11" ht="18" hidden="1">
      <c r="A38" s="3"/>
      <c r="B38" s="3"/>
      <c r="C38" s="28"/>
      <c r="D38" s="28"/>
      <c r="K38" s="18">
        <v>15</v>
      </c>
    </row>
    <row r="39" spans="1:4" ht="27.75" customHeight="1" thickBot="1">
      <c r="A39" s="64" t="s">
        <v>4</v>
      </c>
      <c r="B39" s="5"/>
      <c r="C39" s="29"/>
      <c r="D39" s="29"/>
    </row>
    <row r="40" spans="1:11" ht="12.75">
      <c r="A40" s="161" t="s">
        <v>54</v>
      </c>
      <c r="B40" s="159" t="s">
        <v>55</v>
      </c>
      <c r="C40" s="27" t="s">
        <v>6</v>
      </c>
      <c r="D40" s="89" t="s">
        <v>56</v>
      </c>
      <c r="E40" s="33" t="s">
        <v>34</v>
      </c>
      <c r="F40" s="33" t="s">
        <v>35</v>
      </c>
      <c r="G40" s="33" t="s">
        <v>36</v>
      </c>
      <c r="H40" s="33" t="s">
        <v>37</v>
      </c>
      <c r="I40" s="38" t="s">
        <v>37</v>
      </c>
      <c r="J40" s="51" t="s">
        <v>17</v>
      </c>
      <c r="K40" s="39" t="s">
        <v>15</v>
      </c>
    </row>
    <row r="41" spans="1:11" ht="13.5" thickBot="1">
      <c r="A41" s="162"/>
      <c r="B41" s="160"/>
      <c r="C41" s="115" t="s">
        <v>7</v>
      </c>
      <c r="D41" s="90" t="s">
        <v>86</v>
      </c>
      <c r="E41" s="6" t="s">
        <v>1</v>
      </c>
      <c r="F41" s="6" t="s">
        <v>1</v>
      </c>
      <c r="G41" s="6" t="s">
        <v>1</v>
      </c>
      <c r="H41" s="6" t="s">
        <v>1</v>
      </c>
      <c r="I41" s="12" t="s">
        <v>1</v>
      </c>
      <c r="J41" s="52" t="s">
        <v>2</v>
      </c>
      <c r="K41" s="56" t="s">
        <v>46</v>
      </c>
    </row>
    <row r="42" spans="1:13" ht="15.75">
      <c r="A42" s="140" t="s">
        <v>70</v>
      </c>
      <c r="B42" s="37" t="s">
        <v>8</v>
      </c>
      <c r="C42" s="67" t="s">
        <v>71</v>
      </c>
      <c r="D42" s="118">
        <v>0</v>
      </c>
      <c r="E42" s="58">
        <v>9</v>
      </c>
      <c r="F42" s="23">
        <v>9</v>
      </c>
      <c r="G42" s="23">
        <v>9</v>
      </c>
      <c r="H42" s="59">
        <v>5</v>
      </c>
      <c r="I42" s="13">
        <v>6</v>
      </c>
      <c r="J42" s="147">
        <f aca="true" t="shared" si="6" ref="J42:J47">SUM(E42:I42)-L42-M42</f>
        <v>27</v>
      </c>
      <c r="K42" s="84">
        <v>1</v>
      </c>
      <c r="L42">
        <f>MIN(E42,F42,G42,H42,I42)</f>
        <v>5</v>
      </c>
      <c r="M42">
        <f>SMALL(E42:I42,2)</f>
        <v>6</v>
      </c>
    </row>
    <row r="43" spans="1:13" s="7" customFormat="1" ht="15.75">
      <c r="A43" s="140" t="s">
        <v>74</v>
      </c>
      <c r="B43" s="80" t="s">
        <v>24</v>
      </c>
      <c r="C43" s="67" t="s">
        <v>16</v>
      </c>
      <c r="D43" s="123">
        <v>0</v>
      </c>
      <c r="E43" s="21">
        <v>6</v>
      </c>
      <c r="F43" s="21">
        <v>6</v>
      </c>
      <c r="G43" s="21">
        <v>5</v>
      </c>
      <c r="H43" s="21">
        <v>9</v>
      </c>
      <c r="I43" s="63">
        <v>9</v>
      </c>
      <c r="J43" s="148">
        <f t="shared" si="6"/>
        <v>24</v>
      </c>
      <c r="K43" s="86">
        <v>2</v>
      </c>
      <c r="L43">
        <f aca="true" t="shared" si="7" ref="L43:L48">MIN(E43,F43,G43,H43,I43)</f>
        <v>5</v>
      </c>
      <c r="M43">
        <f aca="true" t="shared" si="8" ref="M43:M48">SMALL(E43:I43,2)</f>
        <v>6</v>
      </c>
    </row>
    <row r="44" spans="1:13" s="7" customFormat="1" ht="15.75">
      <c r="A44" s="146" t="s">
        <v>72</v>
      </c>
      <c r="B44" s="73" t="s">
        <v>9</v>
      </c>
      <c r="C44" s="110" t="s">
        <v>73</v>
      </c>
      <c r="D44" s="119">
        <v>0</v>
      </c>
      <c r="E44" s="21">
        <v>7</v>
      </c>
      <c r="F44" s="21">
        <v>7</v>
      </c>
      <c r="G44" s="21">
        <v>6</v>
      </c>
      <c r="H44" s="21">
        <v>7</v>
      </c>
      <c r="I44" s="63">
        <v>7</v>
      </c>
      <c r="J44" s="148">
        <f t="shared" si="6"/>
        <v>21</v>
      </c>
      <c r="K44" s="86">
        <v>3</v>
      </c>
      <c r="L44">
        <f t="shared" si="7"/>
        <v>6</v>
      </c>
      <c r="M44">
        <f t="shared" si="8"/>
        <v>7</v>
      </c>
    </row>
    <row r="45" spans="1:13" s="7" customFormat="1" ht="15.75">
      <c r="A45" s="74" t="s">
        <v>75</v>
      </c>
      <c r="B45" s="75" t="s">
        <v>9</v>
      </c>
      <c r="C45" s="76" t="s">
        <v>76</v>
      </c>
      <c r="D45" s="123">
        <v>0</v>
      </c>
      <c r="E45" s="21">
        <v>5</v>
      </c>
      <c r="F45" s="21">
        <v>3</v>
      </c>
      <c r="G45" s="21">
        <v>7</v>
      </c>
      <c r="H45" s="21">
        <v>6</v>
      </c>
      <c r="I45" s="63">
        <v>5</v>
      </c>
      <c r="J45" s="53">
        <f t="shared" si="6"/>
        <v>18</v>
      </c>
      <c r="K45" s="87" t="s">
        <v>30</v>
      </c>
      <c r="L45">
        <f t="shared" si="7"/>
        <v>3</v>
      </c>
      <c r="M45">
        <f t="shared" si="8"/>
        <v>5</v>
      </c>
    </row>
    <row r="46" spans="1:13" s="7" customFormat="1" ht="15.75">
      <c r="A46" s="74" t="s">
        <v>92</v>
      </c>
      <c r="B46" s="75" t="s">
        <v>31</v>
      </c>
      <c r="C46" s="76" t="s">
        <v>16</v>
      </c>
      <c r="D46" s="123">
        <v>0</v>
      </c>
      <c r="E46" s="21">
        <v>3</v>
      </c>
      <c r="F46" s="21">
        <v>5</v>
      </c>
      <c r="G46" s="21">
        <v>4</v>
      </c>
      <c r="H46" s="21">
        <v>0</v>
      </c>
      <c r="I46" s="63">
        <v>0</v>
      </c>
      <c r="J46" s="93">
        <f t="shared" si="6"/>
        <v>12</v>
      </c>
      <c r="K46" s="87"/>
      <c r="L46">
        <f t="shared" si="7"/>
        <v>0</v>
      </c>
      <c r="M46">
        <f t="shared" si="8"/>
        <v>0</v>
      </c>
    </row>
    <row r="47" spans="1:13" s="7" customFormat="1" ht="15.75">
      <c r="A47" s="22"/>
      <c r="B47" s="80"/>
      <c r="C47" s="67"/>
      <c r="D47" s="113">
        <v>0</v>
      </c>
      <c r="E47" s="21">
        <v>0</v>
      </c>
      <c r="F47" s="21">
        <v>0</v>
      </c>
      <c r="G47" s="21">
        <v>0</v>
      </c>
      <c r="H47" s="21">
        <v>0</v>
      </c>
      <c r="I47" s="63">
        <v>0</v>
      </c>
      <c r="J47" s="53">
        <f t="shared" si="6"/>
        <v>0</v>
      </c>
      <c r="K47" s="60"/>
      <c r="L47">
        <f t="shared" si="7"/>
        <v>0</v>
      </c>
      <c r="M47">
        <f t="shared" si="8"/>
        <v>0</v>
      </c>
    </row>
    <row r="48" spans="1:13" s="7" customFormat="1" ht="16.5" thickBot="1">
      <c r="A48" s="25"/>
      <c r="B48" s="35"/>
      <c r="C48" s="71"/>
      <c r="D48" s="114"/>
      <c r="E48" s="26">
        <v>0</v>
      </c>
      <c r="F48" s="24">
        <v>0</v>
      </c>
      <c r="G48" s="24">
        <v>0</v>
      </c>
      <c r="H48" s="24">
        <v>0</v>
      </c>
      <c r="I48" s="21">
        <v>0</v>
      </c>
      <c r="J48" s="77"/>
      <c r="K48" s="81"/>
      <c r="L48">
        <f t="shared" si="7"/>
        <v>0</v>
      </c>
      <c r="M48">
        <f t="shared" si="8"/>
        <v>0</v>
      </c>
    </row>
    <row r="49" spans="1:11" ht="29.25" customHeight="1" thickBot="1">
      <c r="A49" s="66" t="s">
        <v>5</v>
      </c>
      <c r="B49" s="42"/>
      <c r="C49" s="43"/>
      <c r="D49" s="43"/>
      <c r="E49" s="45"/>
      <c r="F49" s="45"/>
      <c r="G49" s="45"/>
      <c r="H49" s="45"/>
      <c r="I49" s="45"/>
      <c r="J49" s="54"/>
      <c r="K49" s="44"/>
    </row>
    <row r="50" spans="1:11" ht="12.75">
      <c r="A50" s="161" t="s">
        <v>54</v>
      </c>
      <c r="B50" s="159" t="s">
        <v>55</v>
      </c>
      <c r="C50" s="27" t="s">
        <v>6</v>
      </c>
      <c r="D50" s="89" t="s">
        <v>56</v>
      </c>
      <c r="E50" s="33" t="s">
        <v>34</v>
      </c>
      <c r="F50" s="33" t="s">
        <v>35</v>
      </c>
      <c r="G50" s="33" t="s">
        <v>36</v>
      </c>
      <c r="H50" s="33" t="s">
        <v>37</v>
      </c>
      <c r="I50" s="38" t="s">
        <v>37</v>
      </c>
      <c r="J50" s="51" t="s">
        <v>17</v>
      </c>
      <c r="K50" s="39" t="s">
        <v>15</v>
      </c>
    </row>
    <row r="51" spans="1:11" ht="13.5" thickBot="1">
      <c r="A51" s="162"/>
      <c r="B51" s="163"/>
      <c r="C51" s="115" t="s">
        <v>7</v>
      </c>
      <c r="D51" s="126" t="s">
        <v>86</v>
      </c>
      <c r="E51" s="6" t="s">
        <v>1</v>
      </c>
      <c r="F51" s="6" t="s">
        <v>1</v>
      </c>
      <c r="G51" s="6" t="s">
        <v>1</v>
      </c>
      <c r="H51" s="6" t="s">
        <v>1</v>
      </c>
      <c r="I51" s="12" t="s">
        <v>1</v>
      </c>
      <c r="J51" s="52" t="s">
        <v>2</v>
      </c>
      <c r="K51" s="56" t="s">
        <v>46</v>
      </c>
    </row>
    <row r="52" spans="1:14" s="8" customFormat="1" ht="15.75">
      <c r="A52" s="139" t="s">
        <v>19</v>
      </c>
      <c r="B52" s="36" t="s">
        <v>20</v>
      </c>
      <c r="C52" s="69">
        <v>95</v>
      </c>
      <c r="D52" s="112">
        <v>0</v>
      </c>
      <c r="E52" s="23">
        <v>9</v>
      </c>
      <c r="F52" s="23">
        <v>0</v>
      </c>
      <c r="G52" s="23">
        <v>9</v>
      </c>
      <c r="H52" s="23">
        <v>7</v>
      </c>
      <c r="I52" s="58">
        <v>7</v>
      </c>
      <c r="J52" s="147">
        <f aca="true" t="shared" si="9" ref="J52:J65">SUM(E52:I52)-L52-M52</f>
        <v>25</v>
      </c>
      <c r="K52" s="84">
        <v>1</v>
      </c>
      <c r="L52">
        <f aca="true" t="shared" si="10" ref="L52:L65">MIN(E52,F52,G52,H52,I52)</f>
        <v>0</v>
      </c>
      <c r="M52">
        <f aca="true" t="shared" si="11" ref="M52:M65">SMALL(E52:I52,2)</f>
        <v>7</v>
      </c>
      <c r="N52"/>
    </row>
    <row r="53" spans="1:14" ht="15.75">
      <c r="A53" s="140" t="s">
        <v>26</v>
      </c>
      <c r="B53" s="34" t="s">
        <v>64</v>
      </c>
      <c r="C53" s="137">
        <v>95</v>
      </c>
      <c r="D53" s="113">
        <v>0</v>
      </c>
      <c r="E53" s="24">
        <v>5</v>
      </c>
      <c r="F53" s="24">
        <v>9</v>
      </c>
      <c r="G53" s="24">
        <v>5</v>
      </c>
      <c r="H53" s="24">
        <v>9</v>
      </c>
      <c r="I53" s="21">
        <v>6</v>
      </c>
      <c r="J53" s="148">
        <f t="shared" si="9"/>
        <v>24</v>
      </c>
      <c r="K53" s="86">
        <v>2</v>
      </c>
      <c r="L53">
        <f t="shared" si="10"/>
        <v>5</v>
      </c>
      <c r="M53">
        <f t="shared" si="11"/>
        <v>5</v>
      </c>
      <c r="N53" s="7"/>
    </row>
    <row r="54" spans="1:14" s="7" customFormat="1" ht="15.75">
      <c r="A54" s="140" t="s">
        <v>65</v>
      </c>
      <c r="B54" s="34" t="s">
        <v>64</v>
      </c>
      <c r="C54" s="137">
        <v>95</v>
      </c>
      <c r="D54" s="113">
        <v>0</v>
      </c>
      <c r="E54" s="24">
        <v>3</v>
      </c>
      <c r="F54" s="24">
        <v>6</v>
      </c>
      <c r="G54" s="24">
        <v>7</v>
      </c>
      <c r="H54" s="24">
        <v>5</v>
      </c>
      <c r="I54" s="21">
        <v>5</v>
      </c>
      <c r="J54" s="148">
        <f t="shared" si="9"/>
        <v>18</v>
      </c>
      <c r="K54" s="86">
        <v>3</v>
      </c>
      <c r="L54">
        <f t="shared" si="10"/>
        <v>3</v>
      </c>
      <c r="M54">
        <f t="shared" si="11"/>
        <v>5</v>
      </c>
      <c r="N54" s="8"/>
    </row>
    <row r="55" spans="1:14" ht="15.75">
      <c r="A55" s="127" t="s">
        <v>60</v>
      </c>
      <c r="B55" s="128" t="s">
        <v>8</v>
      </c>
      <c r="C55" s="70">
        <v>95</v>
      </c>
      <c r="D55" s="138">
        <v>0</v>
      </c>
      <c r="E55" s="129">
        <v>7</v>
      </c>
      <c r="F55" s="129">
        <v>7</v>
      </c>
      <c r="G55" s="129">
        <v>2</v>
      </c>
      <c r="H55" s="129">
        <v>3</v>
      </c>
      <c r="I55" s="130">
        <v>4</v>
      </c>
      <c r="J55" s="93">
        <f t="shared" si="9"/>
        <v>18</v>
      </c>
      <c r="K55" s="87" t="s">
        <v>30</v>
      </c>
      <c r="L55">
        <f>MIN(E55,F55,G55,H55,I55)</f>
        <v>2</v>
      </c>
      <c r="M55">
        <f>SMALL(E55:I55,2)</f>
        <v>3</v>
      </c>
      <c r="N55" s="7"/>
    </row>
    <row r="56" spans="1:13" s="7" customFormat="1" ht="15.75">
      <c r="A56" s="22" t="s">
        <v>61</v>
      </c>
      <c r="B56" s="37" t="s">
        <v>62</v>
      </c>
      <c r="C56" s="67">
        <v>95</v>
      </c>
      <c r="D56" s="113">
        <v>0</v>
      </c>
      <c r="E56" s="24">
        <v>6</v>
      </c>
      <c r="F56" s="24">
        <v>5</v>
      </c>
      <c r="G56" s="24">
        <v>0</v>
      </c>
      <c r="H56" s="24">
        <v>6</v>
      </c>
      <c r="I56" s="21">
        <v>1</v>
      </c>
      <c r="J56" s="53">
        <f>SUM(E56:I56)-L56-M56</f>
        <v>17</v>
      </c>
      <c r="K56" s="87"/>
      <c r="L56">
        <f t="shared" si="10"/>
        <v>0</v>
      </c>
      <c r="M56">
        <f t="shared" si="11"/>
        <v>1</v>
      </c>
    </row>
    <row r="57" spans="1:13" s="7" customFormat="1" ht="15.75">
      <c r="A57" s="20" t="s">
        <v>66</v>
      </c>
      <c r="B57" s="34" t="s">
        <v>67</v>
      </c>
      <c r="C57" s="68">
        <v>97</v>
      </c>
      <c r="D57" s="113">
        <v>0</v>
      </c>
      <c r="E57" s="24">
        <v>2</v>
      </c>
      <c r="F57" s="24">
        <v>0</v>
      </c>
      <c r="G57" s="24">
        <v>4</v>
      </c>
      <c r="H57" s="24">
        <v>1</v>
      </c>
      <c r="I57" s="21">
        <v>9</v>
      </c>
      <c r="J57" s="53">
        <f>SUM(E57:I57)-L57-M57</f>
        <v>15</v>
      </c>
      <c r="K57" s="60"/>
      <c r="L57">
        <f t="shared" si="10"/>
        <v>0</v>
      </c>
      <c r="M57">
        <f t="shared" si="11"/>
        <v>1</v>
      </c>
    </row>
    <row r="58" spans="1:13" s="7" customFormat="1" ht="15.75">
      <c r="A58" s="20" t="s">
        <v>68</v>
      </c>
      <c r="B58" s="34" t="s">
        <v>11</v>
      </c>
      <c r="C58" s="68">
        <v>97</v>
      </c>
      <c r="D58" s="113">
        <v>0</v>
      </c>
      <c r="E58" s="24">
        <v>1</v>
      </c>
      <c r="F58" s="24">
        <v>4</v>
      </c>
      <c r="G58" s="24">
        <v>6</v>
      </c>
      <c r="H58" s="24">
        <v>4</v>
      </c>
      <c r="I58" s="21">
        <v>0</v>
      </c>
      <c r="J58" s="53">
        <f>SUM(E58:I58)-L58-M58</f>
        <v>14</v>
      </c>
      <c r="K58" s="49"/>
      <c r="L58">
        <f t="shared" si="10"/>
        <v>0</v>
      </c>
      <c r="M58">
        <f t="shared" si="11"/>
        <v>1</v>
      </c>
    </row>
    <row r="59" spans="1:13" s="7" customFormat="1" ht="15.75">
      <c r="A59" s="20" t="s">
        <v>63</v>
      </c>
      <c r="B59" s="34" t="s">
        <v>8</v>
      </c>
      <c r="C59" s="68">
        <v>98</v>
      </c>
      <c r="D59" s="113">
        <v>0</v>
      </c>
      <c r="E59" s="24">
        <v>4</v>
      </c>
      <c r="F59" s="24">
        <v>1</v>
      </c>
      <c r="G59" s="24">
        <v>0</v>
      </c>
      <c r="H59" s="24">
        <v>2</v>
      </c>
      <c r="I59" s="21">
        <v>3</v>
      </c>
      <c r="J59" s="53">
        <f>SUM(E59:I59)-L59-M59</f>
        <v>9</v>
      </c>
      <c r="K59" s="60"/>
      <c r="L59">
        <f>MIN(E59,F59,G59,H59,I59)</f>
        <v>0</v>
      </c>
      <c r="M59">
        <f>SMALL(E59:I59,2)</f>
        <v>1</v>
      </c>
    </row>
    <row r="60" spans="1:14" s="7" customFormat="1" ht="15.75">
      <c r="A60" s="20" t="s">
        <v>69</v>
      </c>
      <c r="B60" s="34" t="s">
        <v>64</v>
      </c>
      <c r="C60" s="68">
        <v>96</v>
      </c>
      <c r="D60" s="113">
        <v>0</v>
      </c>
      <c r="E60" s="24">
        <v>0</v>
      </c>
      <c r="F60" s="24">
        <v>3</v>
      </c>
      <c r="G60" s="24">
        <v>0</v>
      </c>
      <c r="H60" s="24">
        <v>0</v>
      </c>
      <c r="I60" s="21">
        <v>0</v>
      </c>
      <c r="J60" s="53">
        <f t="shared" si="9"/>
        <v>3</v>
      </c>
      <c r="K60" s="60"/>
      <c r="L60">
        <f t="shared" si="10"/>
        <v>0</v>
      </c>
      <c r="M60">
        <f t="shared" si="11"/>
        <v>0</v>
      </c>
      <c r="N60"/>
    </row>
    <row r="61" spans="1:13" s="7" customFormat="1" ht="15.75">
      <c r="A61" s="20" t="s">
        <v>98</v>
      </c>
      <c r="B61" s="34" t="s">
        <v>9</v>
      </c>
      <c r="C61" s="68">
        <v>97</v>
      </c>
      <c r="D61" s="113">
        <v>0</v>
      </c>
      <c r="E61" s="24">
        <v>0</v>
      </c>
      <c r="F61" s="24">
        <v>0</v>
      </c>
      <c r="G61" s="24">
        <v>3</v>
      </c>
      <c r="H61" s="24">
        <v>0</v>
      </c>
      <c r="I61" s="21">
        <v>0</v>
      </c>
      <c r="J61" s="53">
        <f t="shared" si="9"/>
        <v>3</v>
      </c>
      <c r="K61" s="16"/>
      <c r="L61">
        <f t="shared" si="10"/>
        <v>0</v>
      </c>
      <c r="M61">
        <f t="shared" si="11"/>
        <v>0</v>
      </c>
    </row>
    <row r="62" spans="1:13" s="7" customFormat="1" ht="15.75">
      <c r="A62" s="20" t="s">
        <v>93</v>
      </c>
      <c r="B62" s="34" t="s">
        <v>8</v>
      </c>
      <c r="C62" s="68">
        <v>97</v>
      </c>
      <c r="D62" s="113">
        <v>0</v>
      </c>
      <c r="E62" s="24">
        <v>0</v>
      </c>
      <c r="F62" s="24">
        <v>2</v>
      </c>
      <c r="G62" s="24">
        <v>0</v>
      </c>
      <c r="H62" s="24">
        <v>0</v>
      </c>
      <c r="I62" s="21">
        <v>0</v>
      </c>
      <c r="J62" s="53">
        <f t="shared" si="9"/>
        <v>2</v>
      </c>
      <c r="K62" s="100"/>
      <c r="L62">
        <f>MIN(E62,F62,G62,H62,I62)</f>
        <v>0</v>
      </c>
      <c r="M62">
        <f>SMALL(E62:I62,2)</f>
        <v>0</v>
      </c>
    </row>
    <row r="63" spans="1:13" s="7" customFormat="1" ht="15.75">
      <c r="A63" s="20" t="s">
        <v>39</v>
      </c>
      <c r="B63" s="34" t="s">
        <v>31</v>
      </c>
      <c r="C63" s="68">
        <v>98</v>
      </c>
      <c r="D63" s="113">
        <v>0</v>
      </c>
      <c r="E63" s="24">
        <v>0</v>
      </c>
      <c r="F63" s="24">
        <v>0</v>
      </c>
      <c r="G63" s="24">
        <v>1</v>
      </c>
      <c r="H63" s="24">
        <v>0</v>
      </c>
      <c r="I63" s="21">
        <v>0</v>
      </c>
      <c r="J63" s="53">
        <f t="shared" si="9"/>
        <v>1</v>
      </c>
      <c r="K63" s="83"/>
      <c r="L63">
        <f t="shared" si="10"/>
        <v>0</v>
      </c>
      <c r="M63">
        <f t="shared" si="11"/>
        <v>0</v>
      </c>
    </row>
    <row r="64" spans="1:13" s="7" customFormat="1" ht="15.75">
      <c r="A64" s="74" t="s">
        <v>100</v>
      </c>
      <c r="B64" s="75" t="s">
        <v>97</v>
      </c>
      <c r="C64" s="76">
        <v>98</v>
      </c>
      <c r="D64" s="113">
        <v>0</v>
      </c>
      <c r="E64" s="24">
        <v>0</v>
      </c>
      <c r="F64" s="24">
        <v>0</v>
      </c>
      <c r="G64" s="24">
        <v>0</v>
      </c>
      <c r="H64" s="24">
        <v>0</v>
      </c>
      <c r="I64" s="21">
        <v>2</v>
      </c>
      <c r="J64" s="53">
        <f t="shared" si="9"/>
        <v>2</v>
      </c>
      <c r="K64" s="83"/>
      <c r="L64">
        <f t="shared" si="10"/>
        <v>0</v>
      </c>
      <c r="M64">
        <f t="shared" si="11"/>
        <v>0</v>
      </c>
    </row>
    <row r="65" spans="1:13" s="7" customFormat="1" ht="16.5" thickBot="1">
      <c r="A65" s="25"/>
      <c r="B65" s="35"/>
      <c r="C65" s="71"/>
      <c r="D65" s="114"/>
      <c r="E65" s="26">
        <v>0</v>
      </c>
      <c r="F65" s="26">
        <v>0</v>
      </c>
      <c r="G65" s="26">
        <v>0</v>
      </c>
      <c r="H65" s="26">
        <v>0</v>
      </c>
      <c r="I65" s="32">
        <v>0</v>
      </c>
      <c r="J65" s="82">
        <f t="shared" si="9"/>
        <v>0</v>
      </c>
      <c r="K65" s="48"/>
      <c r="L65">
        <f t="shared" si="10"/>
        <v>0</v>
      </c>
      <c r="M65">
        <f t="shared" si="11"/>
        <v>0</v>
      </c>
    </row>
    <row r="66" spans="1:7" ht="33.75" customHeight="1" thickBot="1">
      <c r="A66" s="65" t="s">
        <v>21</v>
      </c>
      <c r="B66" s="10"/>
      <c r="C66" s="30"/>
      <c r="D66" s="30"/>
      <c r="G66" s="47"/>
    </row>
    <row r="67" spans="1:11" ht="12.75">
      <c r="A67" s="161" t="s">
        <v>54</v>
      </c>
      <c r="B67" s="159" t="s">
        <v>55</v>
      </c>
      <c r="C67" s="27" t="s">
        <v>6</v>
      </c>
      <c r="D67" s="89" t="s">
        <v>56</v>
      </c>
      <c r="E67" s="33" t="s">
        <v>34</v>
      </c>
      <c r="F67" s="33" t="s">
        <v>35</v>
      </c>
      <c r="G67" s="33" t="s">
        <v>36</v>
      </c>
      <c r="H67" s="33" t="s">
        <v>37</v>
      </c>
      <c r="I67" s="38" t="s">
        <v>37</v>
      </c>
      <c r="J67" s="51" t="s">
        <v>17</v>
      </c>
      <c r="K67" s="39" t="s">
        <v>15</v>
      </c>
    </row>
    <row r="68" spans="1:11" ht="13.5" thickBot="1">
      <c r="A68" s="162"/>
      <c r="B68" s="160"/>
      <c r="C68" s="115" t="s">
        <v>7</v>
      </c>
      <c r="D68" s="90" t="s">
        <v>86</v>
      </c>
      <c r="E68" s="6" t="s">
        <v>1</v>
      </c>
      <c r="F68" s="6" t="s">
        <v>1</v>
      </c>
      <c r="G68" s="6" t="s">
        <v>1</v>
      </c>
      <c r="H68" s="6" t="s">
        <v>1</v>
      </c>
      <c r="I68" s="12" t="s">
        <v>1</v>
      </c>
      <c r="J68" s="52" t="s">
        <v>2</v>
      </c>
      <c r="K68" s="56" t="s">
        <v>46</v>
      </c>
    </row>
    <row r="69" spans="1:13" ht="15.75">
      <c r="A69" s="141" t="s">
        <v>51</v>
      </c>
      <c r="B69" s="61" t="s">
        <v>20</v>
      </c>
      <c r="C69" s="69">
        <v>98</v>
      </c>
      <c r="D69" s="112">
        <v>0</v>
      </c>
      <c r="E69" s="58">
        <v>9</v>
      </c>
      <c r="F69" s="23">
        <v>9</v>
      </c>
      <c r="G69" s="23">
        <v>9</v>
      </c>
      <c r="H69" s="59">
        <v>9</v>
      </c>
      <c r="I69" s="13">
        <v>7</v>
      </c>
      <c r="J69" s="147">
        <f aca="true" t="shared" si="12" ref="J69:J77">SUM(E69:I69)-L69-M69</f>
        <v>27</v>
      </c>
      <c r="K69" s="84">
        <v>1</v>
      </c>
      <c r="L69">
        <f aca="true" t="shared" si="13" ref="L69:L77">MIN(E69,F69,G69,H69,I69)</f>
        <v>7</v>
      </c>
      <c r="M69">
        <f aca="true" t="shared" si="14" ref="M69:M77">SMALL(E69:I69,2)</f>
        <v>9</v>
      </c>
    </row>
    <row r="70" spans="1:13" ht="15.75">
      <c r="A70" s="142" t="s">
        <v>50</v>
      </c>
      <c r="B70" s="40" t="s">
        <v>11</v>
      </c>
      <c r="C70" s="68">
        <v>97</v>
      </c>
      <c r="D70" s="109">
        <v>0</v>
      </c>
      <c r="E70" s="21">
        <v>6</v>
      </c>
      <c r="F70" s="24">
        <v>5</v>
      </c>
      <c r="G70" s="24">
        <v>7</v>
      </c>
      <c r="H70" s="94">
        <v>7</v>
      </c>
      <c r="I70" s="15">
        <v>9</v>
      </c>
      <c r="J70" s="148">
        <f>SUM(E70:I70)-L70-M70</f>
        <v>23</v>
      </c>
      <c r="K70" s="86">
        <v>2</v>
      </c>
      <c r="L70">
        <f t="shared" si="13"/>
        <v>5</v>
      </c>
      <c r="M70">
        <f t="shared" si="14"/>
        <v>6</v>
      </c>
    </row>
    <row r="71" spans="1:13" ht="15.75">
      <c r="A71" s="145" t="s">
        <v>27</v>
      </c>
      <c r="B71" s="107" t="s">
        <v>28</v>
      </c>
      <c r="C71" s="76">
        <v>96</v>
      </c>
      <c r="D71" s="116">
        <v>0</v>
      </c>
      <c r="E71" s="21">
        <v>7</v>
      </c>
      <c r="F71" s="24">
        <v>7</v>
      </c>
      <c r="G71" s="24">
        <v>6</v>
      </c>
      <c r="H71" s="94">
        <v>4</v>
      </c>
      <c r="I71" s="15">
        <v>6</v>
      </c>
      <c r="J71" s="149">
        <f>SUM(E71:I71)-L71-M71</f>
        <v>20</v>
      </c>
      <c r="K71" s="86">
        <v>3</v>
      </c>
      <c r="L71">
        <f t="shared" si="13"/>
        <v>4</v>
      </c>
      <c r="M71">
        <f t="shared" si="14"/>
        <v>6</v>
      </c>
    </row>
    <row r="72" spans="1:13" ht="15.75">
      <c r="A72" s="106" t="s">
        <v>58</v>
      </c>
      <c r="B72" s="107" t="s">
        <v>45</v>
      </c>
      <c r="C72" s="76">
        <v>98</v>
      </c>
      <c r="D72" s="116">
        <v>0</v>
      </c>
      <c r="E72" s="21">
        <v>4</v>
      </c>
      <c r="F72" s="24">
        <v>6</v>
      </c>
      <c r="G72" s="24">
        <v>5</v>
      </c>
      <c r="H72" s="94">
        <v>6</v>
      </c>
      <c r="I72" s="15">
        <v>5</v>
      </c>
      <c r="J72" s="77">
        <f t="shared" si="12"/>
        <v>17</v>
      </c>
      <c r="K72" s="143">
        <v>23</v>
      </c>
      <c r="L72">
        <f t="shared" si="13"/>
        <v>4</v>
      </c>
      <c r="M72">
        <f t="shared" si="14"/>
        <v>5</v>
      </c>
    </row>
    <row r="73" spans="1:13" ht="15.75">
      <c r="A73" s="106" t="s">
        <v>57</v>
      </c>
      <c r="B73" s="107" t="s">
        <v>9</v>
      </c>
      <c r="C73" s="76">
        <v>96</v>
      </c>
      <c r="D73" s="116">
        <v>0</v>
      </c>
      <c r="E73" s="21">
        <v>5</v>
      </c>
      <c r="F73" s="24">
        <v>4</v>
      </c>
      <c r="G73" s="24">
        <v>4</v>
      </c>
      <c r="H73" s="94">
        <v>5</v>
      </c>
      <c r="I73" s="15">
        <v>4</v>
      </c>
      <c r="J73" s="77">
        <f t="shared" si="12"/>
        <v>14</v>
      </c>
      <c r="K73" s="144">
        <v>23</v>
      </c>
      <c r="L73">
        <f t="shared" si="13"/>
        <v>4</v>
      </c>
      <c r="M73">
        <f t="shared" si="14"/>
        <v>4</v>
      </c>
    </row>
    <row r="74" spans="1:13" ht="15.75">
      <c r="A74" s="20" t="s">
        <v>59</v>
      </c>
      <c r="B74" s="34" t="s">
        <v>42</v>
      </c>
      <c r="C74" s="68">
        <v>97</v>
      </c>
      <c r="D74" s="119">
        <v>0</v>
      </c>
      <c r="E74" s="21">
        <v>2</v>
      </c>
      <c r="F74" s="24">
        <v>3</v>
      </c>
      <c r="G74" s="24">
        <v>3</v>
      </c>
      <c r="H74" s="94">
        <v>0</v>
      </c>
      <c r="I74" s="15">
        <v>0</v>
      </c>
      <c r="J74" s="77">
        <f t="shared" si="12"/>
        <v>8</v>
      </c>
      <c r="K74" s="87"/>
      <c r="L74">
        <f t="shared" si="13"/>
        <v>0</v>
      </c>
      <c r="M74">
        <f t="shared" si="14"/>
        <v>0</v>
      </c>
    </row>
    <row r="75" spans="1:13" ht="15.75">
      <c r="A75" s="75" t="s">
        <v>52</v>
      </c>
      <c r="B75" s="75" t="s">
        <v>53</v>
      </c>
      <c r="C75" s="76">
        <v>97</v>
      </c>
      <c r="D75" s="121">
        <v>0</v>
      </c>
      <c r="E75" s="21">
        <v>3</v>
      </c>
      <c r="F75" s="24">
        <v>0</v>
      </c>
      <c r="G75" s="24">
        <v>0</v>
      </c>
      <c r="H75" s="94">
        <v>0</v>
      </c>
      <c r="I75" s="15">
        <v>0</v>
      </c>
      <c r="J75" s="77">
        <f t="shared" si="12"/>
        <v>3</v>
      </c>
      <c r="K75" s="122"/>
      <c r="L75">
        <f t="shared" si="13"/>
        <v>0</v>
      </c>
      <c r="M75">
        <f t="shared" si="14"/>
        <v>0</v>
      </c>
    </row>
    <row r="76" spans="1:13" ht="15.75">
      <c r="A76" s="75"/>
      <c r="B76" s="75"/>
      <c r="C76" s="76"/>
      <c r="D76" s="121"/>
      <c r="E76" s="21">
        <v>0</v>
      </c>
      <c r="F76" s="24">
        <v>0</v>
      </c>
      <c r="G76" s="24">
        <v>0</v>
      </c>
      <c r="H76" s="94">
        <v>0</v>
      </c>
      <c r="I76" s="15">
        <v>0</v>
      </c>
      <c r="J76" s="77">
        <f t="shared" si="12"/>
        <v>0</v>
      </c>
      <c r="K76" s="122"/>
      <c r="L76">
        <f t="shared" si="13"/>
        <v>0</v>
      </c>
      <c r="M76">
        <f t="shared" si="14"/>
        <v>0</v>
      </c>
    </row>
    <row r="77" spans="1:13" ht="16.5" thickBot="1">
      <c r="A77" s="95"/>
      <c r="B77" s="96"/>
      <c r="C77" s="71"/>
      <c r="D77" s="114"/>
      <c r="E77" s="32">
        <v>0</v>
      </c>
      <c r="F77" s="26">
        <v>0</v>
      </c>
      <c r="G77" s="26">
        <v>0</v>
      </c>
      <c r="H77" s="91">
        <v>0</v>
      </c>
      <c r="I77" s="31">
        <v>0</v>
      </c>
      <c r="J77" s="82">
        <f t="shared" si="12"/>
        <v>0</v>
      </c>
      <c r="K77" s="81"/>
      <c r="L77">
        <f t="shared" si="13"/>
        <v>0</v>
      </c>
      <c r="M77">
        <f t="shared" si="14"/>
        <v>0</v>
      </c>
    </row>
    <row r="79" spans="1:11" s="11" customFormat="1" ht="15.75">
      <c r="A79" s="103"/>
      <c r="B79" s="104"/>
      <c r="C79" s="105"/>
      <c r="D79" s="105"/>
      <c r="E79" s="105"/>
      <c r="F79" s="105"/>
      <c r="G79" s="105"/>
      <c r="H79" s="105"/>
      <c r="I79" s="104"/>
      <c r="J79" s="104"/>
      <c r="K79" s="104"/>
    </row>
    <row r="80" spans="1:11" s="11" customFormat="1" ht="15.75">
      <c r="A80" s="103"/>
      <c r="B80" s="104"/>
      <c r="C80" s="105"/>
      <c r="D80" s="105"/>
      <c r="E80" s="105"/>
      <c r="F80" s="105"/>
      <c r="G80" s="105"/>
      <c r="H80" s="105"/>
      <c r="I80" s="104"/>
      <c r="J80" s="104"/>
      <c r="K80" s="104"/>
    </row>
    <row r="81" ht="12.75">
      <c r="A81" s="88"/>
    </row>
  </sheetData>
  <sheetProtection/>
  <mergeCells count="14">
    <mergeCell ref="A1:K1"/>
    <mergeCell ref="A2:K2"/>
    <mergeCell ref="A3:K3"/>
    <mergeCell ref="A4:K4"/>
    <mergeCell ref="B67:B68"/>
    <mergeCell ref="B40:B41"/>
    <mergeCell ref="A67:A68"/>
    <mergeCell ref="B7:B8"/>
    <mergeCell ref="B24:B25"/>
    <mergeCell ref="A50:A51"/>
    <mergeCell ref="A7:A8"/>
    <mergeCell ref="A24:A25"/>
    <mergeCell ref="A40:A41"/>
    <mergeCell ref="B50:B51"/>
  </mergeCells>
  <printOptions horizontalCentered="1"/>
  <pageMargins left="0.35433070866141736" right="0.2362204724409449" top="0.7480314960629921" bottom="0.31496062992125984" header="0.2362204724409449" footer="0.2362204724409449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70" zoomScaleNormal="70" zoomScaleSheetLayoutView="75" zoomScalePageLayoutView="0" workbookViewId="0" topLeftCell="A30">
      <selection activeCell="T55" sqref="T55"/>
    </sheetView>
  </sheetViews>
  <sheetFormatPr defaultColWidth="9.00390625" defaultRowHeight="12.75"/>
  <cols>
    <col min="1" max="1" width="34.125" style="0" customWidth="1"/>
    <col min="2" max="2" width="13.25390625" style="0" customWidth="1"/>
    <col min="3" max="4" width="10.125" style="1" customWidth="1"/>
    <col min="5" max="5" width="7.25390625" style="4" customWidth="1"/>
    <col min="6" max="6" width="9.125" style="1" customWidth="1"/>
    <col min="7" max="7" width="10.00390625" style="1" customWidth="1"/>
    <col min="8" max="8" width="10.25390625" style="1" customWidth="1"/>
    <col min="9" max="9" width="9.875" style="0" customWidth="1"/>
    <col min="10" max="10" width="12.00390625" style="50" customWidth="1"/>
    <col min="11" max="11" width="20.125" style="0" bestFit="1" customWidth="1"/>
    <col min="12" max="12" width="5.75390625" style="0" hidden="1" customWidth="1"/>
    <col min="13" max="13" width="5.625" style="0" hidden="1" customWidth="1"/>
    <col min="14" max="14" width="0" style="0" hidden="1" customWidth="1"/>
  </cols>
  <sheetData>
    <row r="1" spans="1:11" s="79" customFormat="1" ht="27" customHeight="1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8">
      <c r="A2" s="168" t="s">
        <v>80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0.25">
      <c r="A3" s="167" t="s">
        <v>87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3.25">
      <c r="A4" s="98"/>
      <c r="B4" s="102" t="s">
        <v>81</v>
      </c>
      <c r="C4" s="101"/>
      <c r="D4" s="101"/>
      <c r="E4" s="1"/>
      <c r="I4" s="1"/>
      <c r="J4" s="1"/>
      <c r="K4" s="1"/>
    </row>
    <row r="5" spans="1:4" ht="21" thickBot="1">
      <c r="A5" s="64" t="s">
        <v>0</v>
      </c>
      <c r="B5" s="5"/>
      <c r="C5" s="29"/>
      <c r="D5" s="29"/>
    </row>
    <row r="6" spans="1:11" ht="12.75">
      <c r="A6" s="161" t="s">
        <v>54</v>
      </c>
      <c r="B6" s="159" t="s">
        <v>55</v>
      </c>
      <c r="C6" s="27" t="s">
        <v>6</v>
      </c>
      <c r="D6" s="89" t="s">
        <v>56</v>
      </c>
      <c r="E6" s="33" t="s">
        <v>34</v>
      </c>
      <c r="F6" s="33" t="s">
        <v>35</v>
      </c>
      <c r="G6" s="33" t="s">
        <v>36</v>
      </c>
      <c r="H6" s="33" t="s">
        <v>37</v>
      </c>
      <c r="I6" s="38" t="s">
        <v>37</v>
      </c>
      <c r="J6" s="51" t="s">
        <v>17</v>
      </c>
      <c r="K6" s="39" t="s">
        <v>15</v>
      </c>
    </row>
    <row r="7" spans="1:11" ht="13.5" thickBot="1">
      <c r="A7" s="162"/>
      <c r="B7" s="160"/>
      <c r="C7" s="115" t="s">
        <v>7</v>
      </c>
      <c r="D7" s="90" t="s">
        <v>86</v>
      </c>
      <c r="E7" s="6" t="s">
        <v>1</v>
      </c>
      <c r="F7" s="6" t="s">
        <v>1</v>
      </c>
      <c r="G7" s="6" t="s">
        <v>1</v>
      </c>
      <c r="H7" s="6" t="s">
        <v>1</v>
      </c>
      <c r="I7" s="12" t="s">
        <v>1</v>
      </c>
      <c r="J7" s="52" t="s">
        <v>2</v>
      </c>
      <c r="K7" s="56" t="s">
        <v>103</v>
      </c>
    </row>
    <row r="8" spans="1:13" ht="15.75">
      <c r="A8" s="20" t="s">
        <v>25</v>
      </c>
      <c r="B8" s="34" t="s">
        <v>11</v>
      </c>
      <c r="C8" s="68">
        <v>96</v>
      </c>
      <c r="D8" s="118">
        <v>0</v>
      </c>
      <c r="E8" s="58">
        <v>9</v>
      </c>
      <c r="F8" s="23">
        <v>9</v>
      </c>
      <c r="G8" s="23">
        <v>9</v>
      </c>
      <c r="H8" s="23">
        <v>5</v>
      </c>
      <c r="I8" s="13">
        <v>9</v>
      </c>
      <c r="J8" s="111">
        <f aca="true" t="shared" si="0" ref="J8:J18">SUM(E8:I8)-L8-M8</f>
        <v>27</v>
      </c>
      <c r="K8" s="153">
        <v>9</v>
      </c>
      <c r="L8">
        <f aca="true" t="shared" si="1" ref="L8:L18">MIN(E8,F8,G8,H8,I8)</f>
        <v>5</v>
      </c>
      <c r="M8">
        <f aca="true" t="shared" si="2" ref="M8:M18">SMALL(E8:I8,2)</f>
        <v>9</v>
      </c>
    </row>
    <row r="9" spans="1:13" ht="15.75">
      <c r="A9" s="22" t="s">
        <v>39</v>
      </c>
      <c r="B9" s="37" t="s">
        <v>31</v>
      </c>
      <c r="C9" s="67">
        <v>98</v>
      </c>
      <c r="D9" s="119">
        <v>0</v>
      </c>
      <c r="E9" s="21">
        <v>7</v>
      </c>
      <c r="F9" s="24">
        <v>6</v>
      </c>
      <c r="G9" s="24">
        <v>7</v>
      </c>
      <c r="H9" s="24">
        <v>9</v>
      </c>
      <c r="I9" s="15">
        <v>6</v>
      </c>
      <c r="J9" s="53">
        <f t="shared" si="0"/>
        <v>23</v>
      </c>
      <c r="K9" s="154">
        <v>7</v>
      </c>
      <c r="L9">
        <f t="shared" si="1"/>
        <v>6</v>
      </c>
      <c r="M9">
        <f t="shared" si="2"/>
        <v>6</v>
      </c>
    </row>
    <row r="10" spans="1:14" s="7" customFormat="1" ht="15.75">
      <c r="A10" s="20" t="s">
        <v>41</v>
      </c>
      <c r="B10" s="34" t="s">
        <v>42</v>
      </c>
      <c r="C10" s="68">
        <v>98</v>
      </c>
      <c r="D10" s="119">
        <v>0</v>
      </c>
      <c r="E10" s="21">
        <v>5</v>
      </c>
      <c r="F10" s="24">
        <v>4</v>
      </c>
      <c r="G10" s="24">
        <v>6</v>
      </c>
      <c r="H10" s="24">
        <v>7</v>
      </c>
      <c r="I10" s="15">
        <v>7</v>
      </c>
      <c r="J10" s="53">
        <f t="shared" si="0"/>
        <v>20</v>
      </c>
      <c r="K10" s="154">
        <v>6</v>
      </c>
      <c r="L10">
        <f t="shared" si="1"/>
        <v>4</v>
      </c>
      <c r="M10">
        <f t="shared" si="2"/>
        <v>5</v>
      </c>
      <c r="N10"/>
    </row>
    <row r="11" spans="1:14" ht="15.75">
      <c r="A11" s="20" t="s">
        <v>40</v>
      </c>
      <c r="B11" s="34" t="s">
        <v>8</v>
      </c>
      <c r="C11" s="68">
        <v>97</v>
      </c>
      <c r="D11" s="119">
        <v>0</v>
      </c>
      <c r="E11" s="21">
        <v>6</v>
      </c>
      <c r="F11" s="24">
        <v>7</v>
      </c>
      <c r="G11" s="24">
        <v>0</v>
      </c>
      <c r="H11" s="24">
        <v>4</v>
      </c>
      <c r="I11" s="15">
        <v>5</v>
      </c>
      <c r="J11" s="53">
        <f t="shared" si="0"/>
        <v>18</v>
      </c>
      <c r="K11" s="154">
        <v>5</v>
      </c>
      <c r="L11">
        <f t="shared" si="1"/>
        <v>0</v>
      </c>
      <c r="M11">
        <f t="shared" si="2"/>
        <v>4</v>
      </c>
      <c r="N11" s="7"/>
    </row>
    <row r="12" spans="1:14" s="9" customFormat="1" ht="15.75">
      <c r="A12" s="20" t="s">
        <v>84</v>
      </c>
      <c r="B12" s="34" t="s">
        <v>8</v>
      </c>
      <c r="C12" s="68">
        <v>98</v>
      </c>
      <c r="D12" s="119">
        <v>0</v>
      </c>
      <c r="E12" s="21">
        <v>2</v>
      </c>
      <c r="F12" s="24">
        <v>5</v>
      </c>
      <c r="G12" s="24">
        <v>5</v>
      </c>
      <c r="H12" s="24">
        <v>6</v>
      </c>
      <c r="I12" s="15">
        <v>4</v>
      </c>
      <c r="J12" s="53">
        <f t="shared" si="0"/>
        <v>16</v>
      </c>
      <c r="K12" s="155">
        <v>4</v>
      </c>
      <c r="L12">
        <f t="shared" si="1"/>
        <v>2</v>
      </c>
      <c r="M12">
        <f t="shared" si="2"/>
        <v>4</v>
      </c>
      <c r="N12" s="7"/>
    </row>
    <row r="13" spans="1:14" s="7" customFormat="1" ht="15.75">
      <c r="A13" s="20" t="s">
        <v>44</v>
      </c>
      <c r="B13" s="34" t="s">
        <v>45</v>
      </c>
      <c r="C13" s="68">
        <v>98</v>
      </c>
      <c r="D13" s="119">
        <v>0</v>
      </c>
      <c r="E13" s="21">
        <v>3</v>
      </c>
      <c r="F13" s="24">
        <v>3</v>
      </c>
      <c r="G13" s="24">
        <v>4</v>
      </c>
      <c r="H13" s="24">
        <v>3</v>
      </c>
      <c r="I13" s="15">
        <v>2</v>
      </c>
      <c r="J13" s="53">
        <f t="shared" si="0"/>
        <v>10</v>
      </c>
      <c r="K13" s="156">
        <v>3</v>
      </c>
      <c r="L13">
        <f t="shared" si="1"/>
        <v>2</v>
      </c>
      <c r="M13">
        <f t="shared" si="2"/>
        <v>3</v>
      </c>
      <c r="N13" s="8"/>
    </row>
    <row r="14" spans="1:14" s="8" customFormat="1" ht="15.75">
      <c r="A14" s="20" t="s">
        <v>83</v>
      </c>
      <c r="B14" s="34" t="s">
        <v>8</v>
      </c>
      <c r="C14" s="68">
        <v>99</v>
      </c>
      <c r="D14" s="119">
        <v>0</v>
      </c>
      <c r="E14" s="21">
        <v>4</v>
      </c>
      <c r="F14" s="24">
        <v>0</v>
      </c>
      <c r="G14" s="24">
        <v>3</v>
      </c>
      <c r="H14" s="24">
        <v>0</v>
      </c>
      <c r="I14" s="15">
        <v>1</v>
      </c>
      <c r="J14" s="53">
        <f t="shared" si="0"/>
        <v>8</v>
      </c>
      <c r="K14" s="157">
        <v>2</v>
      </c>
      <c r="L14">
        <f t="shared" si="1"/>
        <v>0</v>
      </c>
      <c r="M14">
        <f t="shared" si="2"/>
        <v>0</v>
      </c>
      <c r="N14" s="9"/>
    </row>
    <row r="15" spans="1:13" s="8" customFormat="1" ht="15.75">
      <c r="A15" s="20" t="s">
        <v>90</v>
      </c>
      <c r="B15" s="34" t="s">
        <v>64</v>
      </c>
      <c r="C15" s="68">
        <v>98</v>
      </c>
      <c r="D15" s="119">
        <v>0</v>
      </c>
      <c r="E15" s="21">
        <v>0</v>
      </c>
      <c r="F15" s="24">
        <v>2</v>
      </c>
      <c r="G15" s="24">
        <v>1</v>
      </c>
      <c r="H15" s="24">
        <v>1</v>
      </c>
      <c r="I15" s="15">
        <v>0</v>
      </c>
      <c r="J15" s="53">
        <f t="shared" si="0"/>
        <v>4</v>
      </c>
      <c r="K15" s="156">
        <v>1</v>
      </c>
      <c r="L15">
        <f t="shared" si="1"/>
        <v>0</v>
      </c>
      <c r="M15">
        <f t="shared" si="2"/>
        <v>0</v>
      </c>
    </row>
    <row r="16" spans="1:13" s="8" customFormat="1" ht="15.75">
      <c r="A16" s="20" t="s">
        <v>91</v>
      </c>
      <c r="B16" s="34" t="s">
        <v>42</v>
      </c>
      <c r="C16" s="68">
        <v>98</v>
      </c>
      <c r="D16" s="119">
        <v>0</v>
      </c>
      <c r="E16" s="21">
        <v>0</v>
      </c>
      <c r="F16" s="24">
        <v>1</v>
      </c>
      <c r="G16" s="24">
        <v>2</v>
      </c>
      <c r="H16" s="24">
        <v>2</v>
      </c>
      <c r="I16" s="15">
        <v>3</v>
      </c>
      <c r="J16" s="53">
        <f t="shared" si="0"/>
        <v>7</v>
      </c>
      <c r="K16" s="60"/>
      <c r="L16">
        <f t="shared" si="1"/>
        <v>0</v>
      </c>
      <c r="M16">
        <f t="shared" si="2"/>
        <v>1</v>
      </c>
    </row>
    <row r="17" spans="1:13" s="8" customFormat="1" ht="15.75">
      <c r="A17" s="20"/>
      <c r="B17" s="34"/>
      <c r="C17" s="68"/>
      <c r="D17" s="119">
        <v>0</v>
      </c>
      <c r="E17" s="21">
        <v>0</v>
      </c>
      <c r="F17" s="24">
        <v>0</v>
      </c>
      <c r="G17" s="24">
        <v>0</v>
      </c>
      <c r="H17" s="24">
        <v>0</v>
      </c>
      <c r="I17" s="15">
        <v>0</v>
      </c>
      <c r="J17" s="53">
        <f t="shared" si="0"/>
        <v>0</v>
      </c>
      <c r="K17" s="60"/>
      <c r="L17">
        <f t="shared" si="1"/>
        <v>0</v>
      </c>
      <c r="M17">
        <f t="shared" si="2"/>
        <v>0</v>
      </c>
    </row>
    <row r="18" spans="1:13" s="8" customFormat="1" ht="16.5" thickBot="1">
      <c r="A18" s="25"/>
      <c r="B18" s="35"/>
      <c r="C18" s="71"/>
      <c r="D18" s="124">
        <v>0</v>
      </c>
      <c r="E18" s="32">
        <v>0</v>
      </c>
      <c r="F18" s="26">
        <v>0</v>
      </c>
      <c r="G18" s="26">
        <v>0</v>
      </c>
      <c r="H18" s="26">
        <v>0</v>
      </c>
      <c r="I18" s="31">
        <v>0</v>
      </c>
      <c r="J18" s="82">
        <f t="shared" si="0"/>
        <v>0</v>
      </c>
      <c r="K18" s="17"/>
      <c r="L18">
        <f t="shared" si="1"/>
        <v>0</v>
      </c>
      <c r="M18">
        <f t="shared" si="2"/>
        <v>0</v>
      </c>
    </row>
    <row r="19" ht="12.75" hidden="1">
      <c r="G19" s="46"/>
    </row>
    <row r="20" spans="1:7" ht="18" hidden="1">
      <c r="A20" s="3"/>
      <c r="B20" s="3"/>
      <c r="C20" s="28"/>
      <c r="D20" s="28"/>
      <c r="G20" s="46"/>
    </row>
    <row r="21" spans="1:7" ht="32.25" customHeight="1" thickBot="1">
      <c r="A21" s="65" t="s">
        <v>3</v>
      </c>
      <c r="B21" s="10"/>
      <c r="C21" s="30"/>
      <c r="D21" s="30"/>
      <c r="G21" s="47"/>
    </row>
    <row r="22" spans="1:14" ht="12.75">
      <c r="A22" s="161" t="s">
        <v>54</v>
      </c>
      <c r="B22" s="159" t="s">
        <v>55</v>
      </c>
      <c r="C22" s="27" t="s">
        <v>6</v>
      </c>
      <c r="D22" s="89" t="s">
        <v>56</v>
      </c>
      <c r="E22" s="33" t="s">
        <v>34</v>
      </c>
      <c r="F22" s="33" t="s">
        <v>35</v>
      </c>
      <c r="G22" s="33" t="s">
        <v>36</v>
      </c>
      <c r="H22" s="33" t="s">
        <v>37</v>
      </c>
      <c r="I22" s="38" t="s">
        <v>37</v>
      </c>
      <c r="J22" s="51" t="s">
        <v>17</v>
      </c>
      <c r="K22" s="39" t="s">
        <v>15</v>
      </c>
      <c r="N22" s="85"/>
    </row>
    <row r="23" spans="1:11" ht="13.5" thickBot="1">
      <c r="A23" s="162"/>
      <c r="B23" s="163"/>
      <c r="C23" s="115" t="s">
        <v>7</v>
      </c>
      <c r="D23" s="90" t="s">
        <v>86</v>
      </c>
      <c r="E23" s="6" t="s">
        <v>1</v>
      </c>
      <c r="F23" s="6" t="s">
        <v>1</v>
      </c>
      <c r="G23" s="6" t="s">
        <v>1</v>
      </c>
      <c r="H23" s="6" t="s">
        <v>1</v>
      </c>
      <c r="I23" s="12" t="s">
        <v>1</v>
      </c>
      <c r="J23" s="52" t="s">
        <v>2</v>
      </c>
      <c r="K23" s="56" t="s">
        <v>103</v>
      </c>
    </row>
    <row r="24" spans="1:13" ht="15.75">
      <c r="A24" s="57" t="s">
        <v>48</v>
      </c>
      <c r="B24" s="57" t="s">
        <v>49</v>
      </c>
      <c r="C24" s="69">
        <v>98</v>
      </c>
      <c r="D24" s="118">
        <v>0</v>
      </c>
      <c r="E24" s="58">
        <v>9</v>
      </c>
      <c r="F24" s="23">
        <v>9</v>
      </c>
      <c r="G24" s="23">
        <v>6</v>
      </c>
      <c r="H24" s="59">
        <v>2</v>
      </c>
      <c r="I24" s="13">
        <v>6</v>
      </c>
      <c r="J24" s="111">
        <f aca="true" t="shared" si="3" ref="J24:J34">SUM(E24:I24)-L24-M24</f>
        <v>24</v>
      </c>
      <c r="K24" s="153">
        <v>9</v>
      </c>
      <c r="L24">
        <f aca="true" t="shared" si="4" ref="L24:L34">MIN(E24,F24,G24,H24,I24)</f>
        <v>2</v>
      </c>
      <c r="M24">
        <f aca="true" t="shared" si="5" ref="M24:M34">SMALL(E24:I24,2)</f>
        <v>6</v>
      </c>
    </row>
    <row r="25" spans="1:13" ht="15.75">
      <c r="A25" s="20" t="s">
        <v>47</v>
      </c>
      <c r="B25" s="34" t="s">
        <v>8</v>
      </c>
      <c r="C25" s="68">
        <v>97</v>
      </c>
      <c r="D25" s="119">
        <v>0</v>
      </c>
      <c r="E25" s="21">
        <v>6</v>
      </c>
      <c r="F25" s="21">
        <v>4</v>
      </c>
      <c r="G25" s="21">
        <v>5</v>
      </c>
      <c r="H25" s="21">
        <v>9</v>
      </c>
      <c r="I25" s="63">
        <v>9</v>
      </c>
      <c r="J25" s="53">
        <f t="shared" si="3"/>
        <v>24</v>
      </c>
      <c r="K25" s="154">
        <v>7</v>
      </c>
      <c r="L25">
        <f t="shared" si="4"/>
        <v>4</v>
      </c>
      <c r="M25">
        <f t="shared" si="5"/>
        <v>5</v>
      </c>
    </row>
    <row r="26" spans="1:14" ht="15.75">
      <c r="A26" s="20" t="s">
        <v>50</v>
      </c>
      <c r="B26" s="34" t="s">
        <v>11</v>
      </c>
      <c r="C26" s="68">
        <v>97</v>
      </c>
      <c r="D26" s="119">
        <v>0</v>
      </c>
      <c r="E26" s="21">
        <v>5</v>
      </c>
      <c r="F26" s="21">
        <v>5</v>
      </c>
      <c r="G26" s="21">
        <v>9</v>
      </c>
      <c r="H26" s="21">
        <v>7</v>
      </c>
      <c r="I26" s="63">
        <v>4</v>
      </c>
      <c r="J26" s="53">
        <f t="shared" si="3"/>
        <v>21</v>
      </c>
      <c r="K26" s="154">
        <v>6</v>
      </c>
      <c r="L26">
        <f t="shared" si="4"/>
        <v>4</v>
      </c>
      <c r="M26">
        <f t="shared" si="5"/>
        <v>5</v>
      </c>
      <c r="N26" s="8"/>
    </row>
    <row r="27" spans="1:14" s="8" customFormat="1" ht="15.75">
      <c r="A27" s="62" t="s">
        <v>29</v>
      </c>
      <c r="B27" s="62" t="s">
        <v>9</v>
      </c>
      <c r="C27" s="70">
        <v>96</v>
      </c>
      <c r="D27" s="119">
        <v>0</v>
      </c>
      <c r="E27" s="21">
        <v>7</v>
      </c>
      <c r="F27" s="21">
        <v>0</v>
      </c>
      <c r="G27" s="21">
        <v>7</v>
      </c>
      <c r="H27" s="21">
        <v>6</v>
      </c>
      <c r="I27" s="63">
        <v>7</v>
      </c>
      <c r="J27" s="53">
        <f t="shared" si="3"/>
        <v>21</v>
      </c>
      <c r="K27" s="154">
        <v>5</v>
      </c>
      <c r="L27">
        <f t="shared" si="4"/>
        <v>0</v>
      </c>
      <c r="M27">
        <f t="shared" si="5"/>
        <v>6</v>
      </c>
      <c r="N27"/>
    </row>
    <row r="28" spans="1:13" ht="15.75">
      <c r="A28" s="74" t="s">
        <v>51</v>
      </c>
      <c r="B28" s="75" t="s">
        <v>20</v>
      </c>
      <c r="C28" s="76">
        <v>98</v>
      </c>
      <c r="D28" s="119">
        <v>0</v>
      </c>
      <c r="E28" s="21">
        <v>3</v>
      </c>
      <c r="F28" s="21">
        <v>7</v>
      </c>
      <c r="G28" s="21">
        <v>4</v>
      </c>
      <c r="H28" s="21">
        <v>4</v>
      </c>
      <c r="I28" s="63">
        <v>3</v>
      </c>
      <c r="J28" s="93">
        <f t="shared" si="3"/>
        <v>15</v>
      </c>
      <c r="K28" s="155">
        <v>4</v>
      </c>
      <c r="L28">
        <f t="shared" si="4"/>
        <v>3</v>
      </c>
      <c r="M28">
        <f t="shared" si="5"/>
        <v>3</v>
      </c>
    </row>
    <row r="29" spans="1:14" s="11" customFormat="1" ht="15.75">
      <c r="A29" s="20" t="s">
        <v>52</v>
      </c>
      <c r="B29" s="34" t="s">
        <v>53</v>
      </c>
      <c r="C29" s="68">
        <v>97</v>
      </c>
      <c r="D29" s="119">
        <v>0</v>
      </c>
      <c r="E29" s="21">
        <v>2</v>
      </c>
      <c r="F29" s="21">
        <v>6</v>
      </c>
      <c r="G29" s="21">
        <v>1</v>
      </c>
      <c r="H29" s="21">
        <v>5</v>
      </c>
      <c r="I29" s="63">
        <v>0</v>
      </c>
      <c r="J29" s="53">
        <f t="shared" si="3"/>
        <v>13</v>
      </c>
      <c r="K29" s="156">
        <v>3</v>
      </c>
      <c r="L29">
        <f t="shared" si="4"/>
        <v>0</v>
      </c>
      <c r="M29">
        <f t="shared" si="5"/>
        <v>1</v>
      </c>
      <c r="N29" s="2"/>
    </row>
    <row r="30" spans="1:14" ht="15.75">
      <c r="A30" s="20" t="s">
        <v>18</v>
      </c>
      <c r="B30" s="34" t="s">
        <v>9</v>
      </c>
      <c r="C30" s="68">
        <v>96</v>
      </c>
      <c r="D30" s="119">
        <v>0</v>
      </c>
      <c r="E30" s="21">
        <v>4</v>
      </c>
      <c r="F30" s="21">
        <v>3</v>
      </c>
      <c r="G30" s="21">
        <v>3</v>
      </c>
      <c r="H30" s="21">
        <v>1</v>
      </c>
      <c r="I30" s="63">
        <v>5</v>
      </c>
      <c r="J30" s="53">
        <f t="shared" si="3"/>
        <v>12</v>
      </c>
      <c r="K30" s="157">
        <v>2</v>
      </c>
      <c r="L30">
        <f t="shared" si="4"/>
        <v>1</v>
      </c>
      <c r="M30">
        <f t="shared" si="5"/>
        <v>3</v>
      </c>
      <c r="N30" s="7"/>
    </row>
    <row r="31" spans="1:14" s="7" customFormat="1" ht="15.75">
      <c r="A31" s="20" t="s">
        <v>85</v>
      </c>
      <c r="B31" s="34" t="s">
        <v>42</v>
      </c>
      <c r="C31" s="68">
        <v>99</v>
      </c>
      <c r="D31" s="119">
        <v>0</v>
      </c>
      <c r="E31" s="21">
        <v>1</v>
      </c>
      <c r="F31" s="21">
        <v>0</v>
      </c>
      <c r="G31" s="21">
        <v>2</v>
      </c>
      <c r="H31" s="21">
        <v>0</v>
      </c>
      <c r="I31" s="63">
        <v>2</v>
      </c>
      <c r="J31" s="53">
        <f t="shared" si="3"/>
        <v>5</v>
      </c>
      <c r="K31" s="156">
        <v>1</v>
      </c>
      <c r="L31">
        <f t="shared" si="4"/>
        <v>0</v>
      </c>
      <c r="M31">
        <f t="shared" si="5"/>
        <v>0</v>
      </c>
      <c r="N31"/>
    </row>
    <row r="32" spans="1:14" s="7" customFormat="1" ht="15.75">
      <c r="A32" s="20" t="s">
        <v>88</v>
      </c>
      <c r="B32" s="34" t="s">
        <v>45</v>
      </c>
      <c r="C32" s="68">
        <v>98</v>
      </c>
      <c r="D32" s="119">
        <v>0</v>
      </c>
      <c r="E32" s="21">
        <v>0</v>
      </c>
      <c r="F32" s="21">
        <v>2</v>
      </c>
      <c r="G32" s="21">
        <v>0</v>
      </c>
      <c r="H32" s="21">
        <v>0</v>
      </c>
      <c r="I32" s="63">
        <v>1</v>
      </c>
      <c r="J32" s="53">
        <f t="shared" si="3"/>
        <v>3</v>
      </c>
      <c r="K32" s="60"/>
      <c r="L32">
        <f t="shared" si="4"/>
        <v>0</v>
      </c>
      <c r="M32">
        <f t="shared" si="5"/>
        <v>0</v>
      </c>
      <c r="N32"/>
    </row>
    <row r="33" spans="1:13" s="8" customFormat="1" ht="15.75">
      <c r="A33" s="20" t="s">
        <v>89</v>
      </c>
      <c r="B33" s="34" t="s">
        <v>8</v>
      </c>
      <c r="C33" s="68">
        <v>98</v>
      </c>
      <c r="D33" s="119">
        <v>0</v>
      </c>
      <c r="E33" s="21">
        <v>0</v>
      </c>
      <c r="F33" s="21">
        <v>1</v>
      </c>
      <c r="G33" s="21">
        <v>0</v>
      </c>
      <c r="H33" s="21">
        <v>0</v>
      </c>
      <c r="I33" s="63">
        <v>0</v>
      </c>
      <c r="J33" s="53">
        <f t="shared" si="3"/>
        <v>1</v>
      </c>
      <c r="K33" s="60"/>
      <c r="L33">
        <f t="shared" si="4"/>
        <v>0</v>
      </c>
      <c r="M33">
        <f t="shared" si="5"/>
        <v>0</v>
      </c>
    </row>
    <row r="34" spans="1:14" s="2" customFormat="1" ht="15.75" customHeight="1" thickBot="1">
      <c r="A34" s="25" t="s">
        <v>27</v>
      </c>
      <c r="B34" s="35" t="s">
        <v>64</v>
      </c>
      <c r="C34" s="71">
        <v>96</v>
      </c>
      <c r="D34" s="124">
        <v>0</v>
      </c>
      <c r="E34" s="32">
        <v>0</v>
      </c>
      <c r="F34" s="26">
        <v>0</v>
      </c>
      <c r="G34" s="26">
        <v>0</v>
      </c>
      <c r="H34" s="91">
        <v>3</v>
      </c>
      <c r="I34" s="31">
        <v>0</v>
      </c>
      <c r="J34" s="82">
        <f t="shared" si="3"/>
        <v>3</v>
      </c>
      <c r="K34" s="17"/>
      <c r="L34">
        <f t="shared" si="4"/>
        <v>0</v>
      </c>
      <c r="M34">
        <f t="shared" si="5"/>
        <v>0</v>
      </c>
      <c r="N34" s="8"/>
    </row>
    <row r="35" ht="15.75" hidden="1">
      <c r="K35" s="41">
        <v>14</v>
      </c>
    </row>
    <row r="36" spans="1:11" ht="18" hidden="1">
      <c r="A36" s="3"/>
      <c r="B36" s="3"/>
      <c r="C36" s="28"/>
      <c r="D36" s="28"/>
      <c r="K36" s="18">
        <v>15</v>
      </c>
    </row>
    <row r="37" spans="1:4" ht="27.75" customHeight="1" thickBot="1">
      <c r="A37" s="64" t="s">
        <v>4</v>
      </c>
      <c r="B37" s="5"/>
      <c r="C37" s="29"/>
      <c r="D37" s="29"/>
    </row>
    <row r="38" spans="1:11" ht="12.75">
      <c r="A38" s="161" t="s">
        <v>54</v>
      </c>
      <c r="B38" s="159" t="s">
        <v>55</v>
      </c>
      <c r="C38" s="27" t="s">
        <v>6</v>
      </c>
      <c r="D38" s="89" t="s">
        <v>56</v>
      </c>
      <c r="E38" s="33" t="s">
        <v>34</v>
      </c>
      <c r="F38" s="33" t="s">
        <v>35</v>
      </c>
      <c r="G38" s="33" t="s">
        <v>36</v>
      </c>
      <c r="H38" s="33" t="s">
        <v>37</v>
      </c>
      <c r="I38" s="38" t="s">
        <v>37</v>
      </c>
      <c r="J38" s="51" t="s">
        <v>17</v>
      </c>
      <c r="K38" s="39" t="s">
        <v>15</v>
      </c>
    </row>
    <row r="39" spans="1:11" ht="13.5" thickBot="1">
      <c r="A39" s="162"/>
      <c r="B39" s="160"/>
      <c r="C39" s="115" t="s">
        <v>7</v>
      </c>
      <c r="D39" s="90" t="s">
        <v>86</v>
      </c>
      <c r="E39" s="6" t="s">
        <v>1</v>
      </c>
      <c r="F39" s="6" t="s">
        <v>1</v>
      </c>
      <c r="G39" s="6" t="s">
        <v>1</v>
      </c>
      <c r="H39" s="6" t="s">
        <v>1</v>
      </c>
      <c r="I39" s="12" t="s">
        <v>1</v>
      </c>
      <c r="J39" s="52" t="s">
        <v>2</v>
      </c>
      <c r="K39" s="56" t="s">
        <v>103</v>
      </c>
    </row>
    <row r="40" spans="1:13" ht="15.75">
      <c r="A40" s="22" t="s">
        <v>70</v>
      </c>
      <c r="B40" s="37" t="s">
        <v>8</v>
      </c>
      <c r="C40" s="67" t="s">
        <v>71</v>
      </c>
      <c r="D40" s="118">
        <v>0</v>
      </c>
      <c r="E40" s="58">
        <v>9</v>
      </c>
      <c r="F40" s="23">
        <v>9</v>
      </c>
      <c r="G40" s="23">
        <v>9</v>
      </c>
      <c r="H40" s="59">
        <v>6</v>
      </c>
      <c r="I40" s="13">
        <v>7</v>
      </c>
      <c r="J40" s="111">
        <f>SUM(E40:I40)-L40-M40</f>
        <v>27</v>
      </c>
      <c r="K40" s="151">
        <v>9</v>
      </c>
      <c r="L40">
        <f aca="true" t="shared" si="6" ref="L40:L47">MIN(E40,F40,G40,H40,I40)</f>
        <v>6</v>
      </c>
      <c r="M40">
        <f aca="true" t="shared" si="7" ref="M40:M47">SMALL(E40:I40,2)</f>
        <v>7</v>
      </c>
    </row>
    <row r="41" spans="1:13" s="7" customFormat="1" ht="15.75">
      <c r="A41" s="22" t="s">
        <v>72</v>
      </c>
      <c r="B41" s="80" t="s">
        <v>9</v>
      </c>
      <c r="C41" s="67" t="s">
        <v>73</v>
      </c>
      <c r="D41" s="119">
        <v>0</v>
      </c>
      <c r="E41" s="21">
        <v>7</v>
      </c>
      <c r="F41" s="21">
        <v>7</v>
      </c>
      <c r="G41" s="21">
        <v>6</v>
      </c>
      <c r="H41" s="21">
        <v>9</v>
      </c>
      <c r="I41" s="63">
        <v>9</v>
      </c>
      <c r="J41" s="53">
        <f aca="true" t="shared" si="8" ref="J41:J46">SUM(E41:I41)-L41-M41</f>
        <v>25</v>
      </c>
      <c r="K41" s="152">
        <v>7</v>
      </c>
      <c r="L41">
        <f t="shared" si="6"/>
        <v>6</v>
      </c>
      <c r="M41">
        <f t="shared" si="7"/>
        <v>7</v>
      </c>
    </row>
    <row r="42" spans="1:13" s="7" customFormat="1" ht="15.75">
      <c r="A42" s="74" t="s">
        <v>75</v>
      </c>
      <c r="B42" s="75" t="s">
        <v>9</v>
      </c>
      <c r="C42" s="76" t="s">
        <v>76</v>
      </c>
      <c r="D42" s="123">
        <v>0</v>
      </c>
      <c r="E42" s="21">
        <v>6</v>
      </c>
      <c r="F42" s="21">
        <v>5</v>
      </c>
      <c r="G42" s="21">
        <v>7</v>
      </c>
      <c r="H42" s="21">
        <v>7</v>
      </c>
      <c r="I42" s="63">
        <v>6</v>
      </c>
      <c r="J42" s="53">
        <f t="shared" si="8"/>
        <v>20</v>
      </c>
      <c r="K42" s="152">
        <v>6</v>
      </c>
      <c r="L42">
        <f t="shared" si="6"/>
        <v>5</v>
      </c>
      <c r="M42">
        <f t="shared" si="7"/>
        <v>6</v>
      </c>
    </row>
    <row r="43" spans="1:13" s="7" customFormat="1" ht="15.75">
      <c r="A43" s="72" t="s">
        <v>77</v>
      </c>
      <c r="B43" s="73" t="s">
        <v>8</v>
      </c>
      <c r="C43" s="110" t="s">
        <v>78</v>
      </c>
      <c r="D43" s="123">
        <v>0</v>
      </c>
      <c r="E43" s="21">
        <v>5</v>
      </c>
      <c r="F43" s="21">
        <v>6</v>
      </c>
      <c r="G43" s="21">
        <v>5</v>
      </c>
      <c r="H43" s="21">
        <v>5</v>
      </c>
      <c r="I43" s="63">
        <v>5</v>
      </c>
      <c r="J43" s="53">
        <f t="shared" si="8"/>
        <v>16</v>
      </c>
      <c r="K43" s="156">
        <v>5</v>
      </c>
      <c r="L43">
        <f t="shared" si="6"/>
        <v>5</v>
      </c>
      <c r="M43">
        <f t="shared" si="7"/>
        <v>5</v>
      </c>
    </row>
    <row r="44" spans="1:13" s="7" customFormat="1" ht="15.75">
      <c r="A44" s="72"/>
      <c r="B44" s="73"/>
      <c r="C44" s="110"/>
      <c r="D44" s="123">
        <v>0</v>
      </c>
      <c r="E44" s="21">
        <v>0</v>
      </c>
      <c r="F44" s="21">
        <v>0</v>
      </c>
      <c r="G44" s="21">
        <v>0</v>
      </c>
      <c r="H44" s="21">
        <v>0</v>
      </c>
      <c r="I44" s="63">
        <v>0</v>
      </c>
      <c r="J44" s="93">
        <f t="shared" si="8"/>
        <v>0</v>
      </c>
      <c r="K44" s="87"/>
      <c r="L44">
        <f t="shared" si="6"/>
        <v>0</v>
      </c>
      <c r="M44">
        <f t="shared" si="7"/>
        <v>0</v>
      </c>
    </row>
    <row r="45" spans="1:13" s="7" customFormat="1" ht="15.75">
      <c r="A45" s="20"/>
      <c r="B45" s="108"/>
      <c r="C45" s="68"/>
      <c r="D45" s="123">
        <v>0</v>
      </c>
      <c r="E45" s="21">
        <v>0</v>
      </c>
      <c r="F45" s="21">
        <v>0</v>
      </c>
      <c r="G45" s="21">
        <v>0</v>
      </c>
      <c r="H45" s="21">
        <v>0</v>
      </c>
      <c r="I45" s="63">
        <v>0</v>
      </c>
      <c r="J45" s="53">
        <f t="shared" si="8"/>
        <v>0</v>
      </c>
      <c r="K45" s="60"/>
      <c r="L45">
        <f t="shared" si="6"/>
        <v>0</v>
      </c>
      <c r="M45">
        <f t="shared" si="7"/>
        <v>0</v>
      </c>
    </row>
    <row r="46" spans="1:13" s="7" customFormat="1" ht="15.75">
      <c r="A46" s="72"/>
      <c r="B46" s="73"/>
      <c r="C46" s="110"/>
      <c r="D46" s="117"/>
      <c r="E46" s="21">
        <v>0</v>
      </c>
      <c r="F46" s="21">
        <v>0</v>
      </c>
      <c r="G46" s="21">
        <v>0</v>
      </c>
      <c r="H46" s="21">
        <v>0</v>
      </c>
      <c r="I46" s="63">
        <v>0</v>
      </c>
      <c r="J46" s="53">
        <f t="shared" si="8"/>
        <v>0</v>
      </c>
      <c r="K46" s="78"/>
      <c r="L46">
        <f t="shared" si="6"/>
        <v>0</v>
      </c>
      <c r="M46">
        <f t="shared" si="7"/>
        <v>0</v>
      </c>
    </row>
    <row r="47" spans="1:13" s="7" customFormat="1" ht="16.5" thickBot="1">
      <c r="A47" s="25"/>
      <c r="B47" s="35"/>
      <c r="C47" s="71"/>
      <c r="D47" s="114"/>
      <c r="E47" s="26">
        <v>0</v>
      </c>
      <c r="F47" s="24">
        <v>0</v>
      </c>
      <c r="G47" s="24">
        <v>0</v>
      </c>
      <c r="H47" s="24">
        <v>0</v>
      </c>
      <c r="I47" s="21">
        <v>0</v>
      </c>
      <c r="J47" s="77"/>
      <c r="K47" s="81"/>
      <c r="L47">
        <f t="shared" si="6"/>
        <v>0</v>
      </c>
      <c r="M47">
        <f t="shared" si="7"/>
        <v>0</v>
      </c>
    </row>
    <row r="48" spans="1:11" ht="29.25" customHeight="1" thickBot="1">
      <c r="A48" s="66" t="s">
        <v>5</v>
      </c>
      <c r="B48" s="42"/>
      <c r="C48" s="43"/>
      <c r="D48" s="43"/>
      <c r="E48" s="45"/>
      <c r="F48" s="45"/>
      <c r="G48" s="45"/>
      <c r="H48" s="45"/>
      <c r="I48" s="45"/>
      <c r="J48" s="54"/>
      <c r="K48" s="44"/>
    </row>
    <row r="49" spans="1:11" ht="12.75">
      <c r="A49" s="161" t="s">
        <v>54</v>
      </c>
      <c r="B49" s="159" t="s">
        <v>55</v>
      </c>
      <c r="C49" s="27" t="s">
        <v>6</v>
      </c>
      <c r="D49" s="89" t="s">
        <v>56</v>
      </c>
      <c r="E49" s="33" t="s">
        <v>34</v>
      </c>
      <c r="F49" s="33" t="s">
        <v>35</v>
      </c>
      <c r="G49" s="33" t="s">
        <v>36</v>
      </c>
      <c r="H49" s="33" t="s">
        <v>37</v>
      </c>
      <c r="I49" s="38" t="s">
        <v>37</v>
      </c>
      <c r="J49" s="51" t="s">
        <v>17</v>
      </c>
      <c r="K49" s="39" t="s">
        <v>15</v>
      </c>
    </row>
    <row r="50" spans="1:11" ht="13.5" thickBot="1">
      <c r="A50" s="162"/>
      <c r="B50" s="163"/>
      <c r="C50" s="115" t="s">
        <v>7</v>
      </c>
      <c r="D50" s="90" t="s">
        <v>86</v>
      </c>
      <c r="E50" s="6" t="s">
        <v>1</v>
      </c>
      <c r="F50" s="6" t="s">
        <v>1</v>
      </c>
      <c r="G50" s="6" t="s">
        <v>1</v>
      </c>
      <c r="H50" s="6" t="s">
        <v>1</v>
      </c>
      <c r="I50" s="12" t="s">
        <v>1</v>
      </c>
      <c r="J50" s="52" t="s">
        <v>2</v>
      </c>
      <c r="K50" s="56" t="s">
        <v>103</v>
      </c>
    </row>
    <row r="51" spans="1:14" ht="15.75">
      <c r="A51" s="19" t="s">
        <v>68</v>
      </c>
      <c r="B51" s="36" t="s">
        <v>11</v>
      </c>
      <c r="C51" s="125">
        <v>97</v>
      </c>
      <c r="D51" s="131">
        <v>0</v>
      </c>
      <c r="E51" s="23">
        <v>6</v>
      </c>
      <c r="F51" s="23">
        <v>9</v>
      </c>
      <c r="G51" s="23">
        <v>9</v>
      </c>
      <c r="H51" s="23">
        <v>9</v>
      </c>
      <c r="I51" s="58">
        <v>0</v>
      </c>
      <c r="J51" s="111">
        <f aca="true" t="shared" si="9" ref="J51:J63">SUM(E51:I51)-L51-M51</f>
        <v>27</v>
      </c>
      <c r="K51" s="153">
        <v>9</v>
      </c>
      <c r="L51">
        <f aca="true" t="shared" si="10" ref="L51:L63">MIN(E51,F51,G51,H51,I51)</f>
        <v>0</v>
      </c>
      <c r="M51">
        <f aca="true" t="shared" si="11" ref="M51:M63">SMALL(E51:I51,2)</f>
        <v>6</v>
      </c>
      <c r="N51" s="7"/>
    </row>
    <row r="52" spans="1:14" s="8" customFormat="1" ht="15.75">
      <c r="A52" s="20" t="s">
        <v>63</v>
      </c>
      <c r="B52" s="34" t="s">
        <v>8</v>
      </c>
      <c r="C52" s="68">
        <v>98</v>
      </c>
      <c r="D52" s="119">
        <v>0</v>
      </c>
      <c r="E52" s="24">
        <v>9</v>
      </c>
      <c r="F52" s="24">
        <v>5</v>
      </c>
      <c r="G52" s="24">
        <v>4</v>
      </c>
      <c r="H52" s="24">
        <v>7</v>
      </c>
      <c r="I52" s="21">
        <v>7</v>
      </c>
      <c r="J52" s="53">
        <f t="shared" si="9"/>
        <v>23</v>
      </c>
      <c r="K52" s="154">
        <v>7</v>
      </c>
      <c r="L52">
        <f t="shared" si="10"/>
        <v>4</v>
      </c>
      <c r="M52">
        <f t="shared" si="11"/>
        <v>5</v>
      </c>
      <c r="N52"/>
    </row>
    <row r="53" spans="1:14" ht="15.75">
      <c r="A53" s="20" t="s">
        <v>66</v>
      </c>
      <c r="B53" s="34" t="s">
        <v>67</v>
      </c>
      <c r="C53" s="68">
        <v>97</v>
      </c>
      <c r="D53" s="119">
        <v>0</v>
      </c>
      <c r="E53" s="24">
        <v>7</v>
      </c>
      <c r="F53" s="24">
        <v>2</v>
      </c>
      <c r="G53" s="24">
        <v>7</v>
      </c>
      <c r="H53" s="24">
        <v>6</v>
      </c>
      <c r="I53" s="21">
        <v>9</v>
      </c>
      <c r="J53" s="53">
        <f t="shared" si="9"/>
        <v>23</v>
      </c>
      <c r="K53" s="154">
        <v>6</v>
      </c>
      <c r="L53">
        <f t="shared" si="10"/>
        <v>2</v>
      </c>
      <c r="M53">
        <f t="shared" si="11"/>
        <v>6</v>
      </c>
      <c r="N53" s="7"/>
    </row>
    <row r="54" spans="1:14" s="7" customFormat="1" ht="15.75">
      <c r="A54" s="20" t="s">
        <v>69</v>
      </c>
      <c r="B54" s="34" t="s">
        <v>64</v>
      </c>
      <c r="C54" s="68">
        <v>96</v>
      </c>
      <c r="D54" s="123">
        <v>0</v>
      </c>
      <c r="E54" s="24">
        <v>5</v>
      </c>
      <c r="F54" s="24">
        <v>7</v>
      </c>
      <c r="G54" s="24">
        <v>2</v>
      </c>
      <c r="H54" s="24">
        <v>3</v>
      </c>
      <c r="I54" s="21">
        <v>5</v>
      </c>
      <c r="J54" s="53">
        <f t="shared" si="9"/>
        <v>17</v>
      </c>
      <c r="K54" s="154">
        <v>5</v>
      </c>
      <c r="L54">
        <f t="shared" si="10"/>
        <v>2</v>
      </c>
      <c r="M54">
        <f t="shared" si="11"/>
        <v>3</v>
      </c>
      <c r="N54" s="8"/>
    </row>
    <row r="55" spans="1:13" s="7" customFormat="1" ht="15.75">
      <c r="A55" s="20" t="s">
        <v>93</v>
      </c>
      <c r="B55" s="34" t="s">
        <v>8</v>
      </c>
      <c r="C55" s="68">
        <v>97</v>
      </c>
      <c r="D55" s="123">
        <v>0</v>
      </c>
      <c r="E55" s="24">
        <v>0</v>
      </c>
      <c r="F55" s="24">
        <v>6</v>
      </c>
      <c r="G55" s="24">
        <v>3</v>
      </c>
      <c r="H55" s="24">
        <v>5</v>
      </c>
      <c r="I55" s="21">
        <v>0</v>
      </c>
      <c r="J55" s="53">
        <f t="shared" si="9"/>
        <v>14</v>
      </c>
      <c r="K55" s="155">
        <v>4</v>
      </c>
      <c r="L55">
        <f t="shared" si="10"/>
        <v>0</v>
      </c>
      <c r="M55">
        <f t="shared" si="11"/>
        <v>0</v>
      </c>
    </row>
    <row r="56" spans="1:13" s="7" customFormat="1" ht="15.75">
      <c r="A56" s="20" t="s">
        <v>96</v>
      </c>
      <c r="B56" s="34" t="s">
        <v>97</v>
      </c>
      <c r="C56" s="68">
        <v>98</v>
      </c>
      <c r="D56" s="123">
        <v>0</v>
      </c>
      <c r="E56" s="24">
        <v>0</v>
      </c>
      <c r="F56" s="24">
        <v>3</v>
      </c>
      <c r="G56" s="24">
        <v>0</v>
      </c>
      <c r="H56" s="24">
        <v>4</v>
      </c>
      <c r="I56" s="21">
        <v>6</v>
      </c>
      <c r="J56" s="53">
        <f t="shared" si="9"/>
        <v>13</v>
      </c>
      <c r="K56" s="156">
        <v>3</v>
      </c>
      <c r="L56">
        <f t="shared" si="10"/>
        <v>0</v>
      </c>
      <c r="M56">
        <f t="shared" si="11"/>
        <v>0</v>
      </c>
    </row>
    <row r="57" spans="1:13" s="7" customFormat="1" ht="15.75">
      <c r="A57" s="20" t="s">
        <v>98</v>
      </c>
      <c r="B57" s="34" t="s">
        <v>9</v>
      </c>
      <c r="C57" s="68">
        <v>97</v>
      </c>
      <c r="D57" s="123">
        <v>0</v>
      </c>
      <c r="E57" s="24">
        <v>0</v>
      </c>
      <c r="F57" s="24">
        <v>0</v>
      </c>
      <c r="G57" s="24">
        <v>6</v>
      </c>
      <c r="H57" s="24">
        <v>0</v>
      </c>
      <c r="I57" s="21">
        <v>4</v>
      </c>
      <c r="J57" s="53">
        <f t="shared" si="9"/>
        <v>10</v>
      </c>
      <c r="K57" s="157">
        <v>2</v>
      </c>
      <c r="L57">
        <f t="shared" si="10"/>
        <v>0</v>
      </c>
      <c r="M57">
        <f t="shared" si="11"/>
        <v>0</v>
      </c>
    </row>
    <row r="58" spans="1:13" s="7" customFormat="1" ht="15.75">
      <c r="A58" s="20" t="s">
        <v>94</v>
      </c>
      <c r="B58" s="34" t="s">
        <v>95</v>
      </c>
      <c r="C58" s="68">
        <v>97</v>
      </c>
      <c r="D58" s="123">
        <v>0</v>
      </c>
      <c r="E58" s="24">
        <v>0</v>
      </c>
      <c r="F58" s="24">
        <v>4</v>
      </c>
      <c r="G58" s="24">
        <v>0</v>
      </c>
      <c r="H58" s="24">
        <v>1</v>
      </c>
      <c r="I58" s="21">
        <v>3</v>
      </c>
      <c r="J58" s="53">
        <f>SUM(E58:I58)-L58-M58</f>
        <v>8</v>
      </c>
      <c r="K58" s="156">
        <v>1</v>
      </c>
      <c r="L58">
        <f>MIN(E58,F58,G58,H58,I58)</f>
        <v>0</v>
      </c>
      <c r="M58">
        <f>SMALL(E58:I58,2)</f>
        <v>0</v>
      </c>
    </row>
    <row r="59" spans="1:14" s="7" customFormat="1" ht="15.75">
      <c r="A59" s="20" t="s">
        <v>39</v>
      </c>
      <c r="B59" s="34" t="s">
        <v>31</v>
      </c>
      <c r="C59" s="68">
        <v>98</v>
      </c>
      <c r="D59" s="123">
        <v>0</v>
      </c>
      <c r="E59" s="24">
        <v>0</v>
      </c>
      <c r="F59" s="24">
        <v>1</v>
      </c>
      <c r="G59" s="24">
        <v>5</v>
      </c>
      <c r="H59" s="24">
        <v>0</v>
      </c>
      <c r="I59" s="21">
        <v>2</v>
      </c>
      <c r="J59" s="53">
        <f>SUM(E59:I59)-L59-M59</f>
        <v>8</v>
      </c>
      <c r="K59" s="156"/>
      <c r="L59">
        <f>MIN(E59,F59,G59,H59,I59)</f>
        <v>0</v>
      </c>
      <c r="M59">
        <f>SMALL(E59:I59,2)</f>
        <v>0</v>
      </c>
      <c r="N59"/>
    </row>
    <row r="60" spans="1:13" s="7" customFormat="1" ht="15.75">
      <c r="A60" s="20" t="s">
        <v>101</v>
      </c>
      <c r="B60" s="34" t="s">
        <v>102</v>
      </c>
      <c r="C60" s="68">
        <v>97</v>
      </c>
      <c r="D60" s="123">
        <v>0</v>
      </c>
      <c r="E60" s="24">
        <v>0</v>
      </c>
      <c r="F60" s="24">
        <v>0</v>
      </c>
      <c r="G60" s="24">
        <v>2</v>
      </c>
      <c r="H60" s="24">
        <v>2</v>
      </c>
      <c r="I60" s="21">
        <v>0</v>
      </c>
      <c r="J60" s="53">
        <f t="shared" si="9"/>
        <v>4</v>
      </c>
      <c r="K60" s="100"/>
      <c r="L60">
        <f t="shared" si="10"/>
        <v>0</v>
      </c>
      <c r="M60">
        <f t="shared" si="11"/>
        <v>0</v>
      </c>
    </row>
    <row r="61" spans="1:13" s="7" customFormat="1" ht="15.75">
      <c r="A61" s="20" t="s">
        <v>96</v>
      </c>
      <c r="B61" s="34" t="s">
        <v>97</v>
      </c>
      <c r="C61" s="68">
        <v>98</v>
      </c>
      <c r="D61" s="123">
        <v>0</v>
      </c>
      <c r="E61" s="24">
        <v>0</v>
      </c>
      <c r="F61" s="24">
        <v>0</v>
      </c>
      <c r="G61" s="24">
        <v>1</v>
      </c>
      <c r="H61" s="24">
        <v>0</v>
      </c>
      <c r="I61" s="21">
        <v>0</v>
      </c>
      <c r="J61" s="53">
        <f t="shared" si="9"/>
        <v>1</v>
      </c>
      <c r="K61" s="83"/>
      <c r="L61">
        <f t="shared" si="10"/>
        <v>0</v>
      </c>
      <c r="M61">
        <f t="shared" si="11"/>
        <v>0</v>
      </c>
    </row>
    <row r="62" spans="1:13" s="7" customFormat="1" ht="15.75">
      <c r="A62" s="74"/>
      <c r="B62" s="75"/>
      <c r="C62" s="76"/>
      <c r="D62" s="123">
        <v>0</v>
      </c>
      <c r="E62" s="24">
        <v>0</v>
      </c>
      <c r="F62" s="24">
        <v>0</v>
      </c>
      <c r="G62" s="24">
        <v>0</v>
      </c>
      <c r="H62" s="24">
        <v>0</v>
      </c>
      <c r="I62" s="21">
        <v>0</v>
      </c>
      <c r="J62" s="53">
        <f t="shared" si="9"/>
        <v>0</v>
      </c>
      <c r="K62" s="83"/>
      <c r="L62">
        <f t="shared" si="10"/>
        <v>0</v>
      </c>
      <c r="M62">
        <f t="shared" si="11"/>
        <v>0</v>
      </c>
    </row>
    <row r="63" spans="1:13" s="7" customFormat="1" ht="16.5" thickBot="1">
      <c r="A63" s="25"/>
      <c r="B63" s="35"/>
      <c r="C63" s="71"/>
      <c r="D63" s="114"/>
      <c r="E63" s="26">
        <v>0</v>
      </c>
      <c r="F63" s="26">
        <v>0</v>
      </c>
      <c r="G63" s="26">
        <v>0</v>
      </c>
      <c r="H63" s="26">
        <v>0</v>
      </c>
      <c r="I63" s="32">
        <v>0</v>
      </c>
      <c r="J63" s="82">
        <f t="shared" si="9"/>
        <v>0</v>
      </c>
      <c r="K63" s="48"/>
      <c r="L63">
        <f t="shared" si="10"/>
        <v>0</v>
      </c>
      <c r="M63">
        <f t="shared" si="11"/>
        <v>0</v>
      </c>
    </row>
    <row r="64" spans="1:7" ht="33.75" customHeight="1" thickBot="1">
      <c r="A64" s="65" t="s">
        <v>21</v>
      </c>
      <c r="B64" s="10"/>
      <c r="C64" s="30"/>
      <c r="D64" s="30"/>
      <c r="G64" s="47"/>
    </row>
    <row r="65" spans="1:15" ht="12.75">
      <c r="A65" s="161" t="s">
        <v>54</v>
      </c>
      <c r="B65" s="159" t="s">
        <v>55</v>
      </c>
      <c r="C65" s="27" t="s">
        <v>6</v>
      </c>
      <c r="D65" s="89" t="s">
        <v>56</v>
      </c>
      <c r="E65" s="33" t="s">
        <v>34</v>
      </c>
      <c r="F65" s="33" t="s">
        <v>35</v>
      </c>
      <c r="G65" s="33" t="s">
        <v>36</v>
      </c>
      <c r="H65" s="33" t="s">
        <v>37</v>
      </c>
      <c r="I65" s="38" t="s">
        <v>37</v>
      </c>
      <c r="J65" s="51" t="s">
        <v>17</v>
      </c>
      <c r="K65" s="39" t="s">
        <v>15</v>
      </c>
      <c r="O65" s="150"/>
    </row>
    <row r="66" spans="1:15" ht="13.5" thickBot="1">
      <c r="A66" s="162"/>
      <c r="B66" s="160"/>
      <c r="C66" s="115" t="s">
        <v>7</v>
      </c>
      <c r="D66" s="90" t="s">
        <v>86</v>
      </c>
      <c r="E66" s="6" t="s">
        <v>1</v>
      </c>
      <c r="F66" s="6" t="s">
        <v>1</v>
      </c>
      <c r="G66" s="6" t="s">
        <v>1</v>
      </c>
      <c r="H66" s="6" t="s">
        <v>1</v>
      </c>
      <c r="I66" s="12" t="s">
        <v>1</v>
      </c>
      <c r="J66" s="52" t="s">
        <v>2</v>
      </c>
      <c r="K66" s="56" t="s">
        <v>103</v>
      </c>
      <c r="O66" s="150"/>
    </row>
    <row r="67" spans="1:15" ht="15.75">
      <c r="A67" s="57" t="s">
        <v>51</v>
      </c>
      <c r="B67" s="61" t="s">
        <v>20</v>
      </c>
      <c r="C67" s="69">
        <v>98</v>
      </c>
      <c r="D67" s="118">
        <v>0</v>
      </c>
      <c r="E67" s="58">
        <v>9</v>
      </c>
      <c r="F67" s="23">
        <v>9</v>
      </c>
      <c r="G67" s="23">
        <v>9</v>
      </c>
      <c r="H67" s="59">
        <v>9</v>
      </c>
      <c r="I67" s="13">
        <v>7</v>
      </c>
      <c r="J67" s="132">
        <f aca="true" t="shared" si="12" ref="J67:J74">SUM(E67:I67)-L67-M67</f>
        <v>27</v>
      </c>
      <c r="K67" s="153">
        <v>9</v>
      </c>
      <c r="L67">
        <f aca="true" t="shared" si="13" ref="L67:L74">MIN(E67,F67,G67,H67,I67)</f>
        <v>7</v>
      </c>
      <c r="M67">
        <f aca="true" t="shared" si="14" ref="M67:M74">SMALL(E67:I67,2)</f>
        <v>9</v>
      </c>
      <c r="O67" s="150"/>
    </row>
    <row r="68" spans="1:15" ht="15.75">
      <c r="A68" s="14" t="s">
        <v>50</v>
      </c>
      <c r="B68" s="40" t="s">
        <v>11</v>
      </c>
      <c r="C68" s="68">
        <v>97</v>
      </c>
      <c r="D68" s="119">
        <v>0</v>
      </c>
      <c r="E68" s="21">
        <v>6</v>
      </c>
      <c r="F68" s="24">
        <v>5</v>
      </c>
      <c r="G68" s="24">
        <v>7</v>
      </c>
      <c r="H68" s="94">
        <v>7</v>
      </c>
      <c r="I68" s="15">
        <v>9</v>
      </c>
      <c r="J68" s="53">
        <f t="shared" si="12"/>
        <v>23</v>
      </c>
      <c r="K68" s="154">
        <v>7</v>
      </c>
      <c r="L68">
        <f t="shared" si="13"/>
        <v>5</v>
      </c>
      <c r="M68">
        <f t="shared" si="14"/>
        <v>6</v>
      </c>
      <c r="O68" s="150"/>
    </row>
    <row r="69" spans="1:15" ht="15.75">
      <c r="A69" s="106" t="s">
        <v>27</v>
      </c>
      <c r="B69" s="107" t="s">
        <v>28</v>
      </c>
      <c r="C69" s="76">
        <v>96</v>
      </c>
      <c r="D69" s="121">
        <v>0</v>
      </c>
      <c r="E69" s="21">
        <v>7</v>
      </c>
      <c r="F69" s="24">
        <v>7</v>
      </c>
      <c r="G69" s="24">
        <v>6</v>
      </c>
      <c r="H69" s="94">
        <v>4</v>
      </c>
      <c r="I69" s="15">
        <v>6</v>
      </c>
      <c r="J69" s="77">
        <f t="shared" si="12"/>
        <v>20</v>
      </c>
      <c r="K69" s="154">
        <v>6</v>
      </c>
      <c r="L69">
        <f t="shared" si="13"/>
        <v>4</v>
      </c>
      <c r="M69">
        <f t="shared" si="14"/>
        <v>6</v>
      </c>
      <c r="O69" s="150"/>
    </row>
    <row r="70" spans="1:15" ht="15.75">
      <c r="A70" s="106" t="s">
        <v>58</v>
      </c>
      <c r="B70" s="107" t="s">
        <v>45</v>
      </c>
      <c r="C70" s="76">
        <v>98</v>
      </c>
      <c r="D70" s="121">
        <v>0</v>
      </c>
      <c r="E70" s="21">
        <v>4</v>
      </c>
      <c r="F70" s="24">
        <v>6</v>
      </c>
      <c r="G70" s="24">
        <v>5</v>
      </c>
      <c r="H70" s="94">
        <v>6</v>
      </c>
      <c r="I70" s="15">
        <v>5</v>
      </c>
      <c r="J70" s="77">
        <f t="shared" si="12"/>
        <v>17</v>
      </c>
      <c r="K70" s="154">
        <v>5</v>
      </c>
      <c r="L70">
        <f t="shared" si="13"/>
        <v>4</v>
      </c>
      <c r="M70">
        <f t="shared" si="14"/>
        <v>5</v>
      </c>
      <c r="O70" s="150"/>
    </row>
    <row r="71" spans="1:15" ht="15.75">
      <c r="A71" s="106" t="s">
        <v>57</v>
      </c>
      <c r="B71" s="107" t="s">
        <v>9</v>
      </c>
      <c r="C71" s="76">
        <v>96</v>
      </c>
      <c r="D71" s="121">
        <v>0</v>
      </c>
      <c r="E71" s="21">
        <v>5</v>
      </c>
      <c r="F71" s="24">
        <v>4</v>
      </c>
      <c r="G71" s="24">
        <v>4</v>
      </c>
      <c r="H71" s="94">
        <v>5</v>
      </c>
      <c r="I71" s="15">
        <v>4</v>
      </c>
      <c r="J71" s="77">
        <f t="shared" si="12"/>
        <v>14</v>
      </c>
      <c r="K71" s="158">
        <v>4</v>
      </c>
      <c r="L71">
        <f t="shared" si="13"/>
        <v>4</v>
      </c>
      <c r="M71">
        <f t="shared" si="14"/>
        <v>4</v>
      </c>
      <c r="O71" s="150"/>
    </row>
    <row r="72" spans="1:15" ht="15.75">
      <c r="A72" s="20" t="s">
        <v>59</v>
      </c>
      <c r="B72" s="34" t="s">
        <v>42</v>
      </c>
      <c r="C72" s="68">
        <v>97</v>
      </c>
      <c r="D72" s="119">
        <v>0</v>
      </c>
      <c r="E72" s="21">
        <v>2</v>
      </c>
      <c r="F72" s="24">
        <v>3</v>
      </c>
      <c r="G72" s="24">
        <v>3</v>
      </c>
      <c r="H72" s="94">
        <v>0</v>
      </c>
      <c r="I72" s="15">
        <v>0</v>
      </c>
      <c r="J72" s="77">
        <f t="shared" si="12"/>
        <v>8</v>
      </c>
      <c r="K72" s="156">
        <v>3</v>
      </c>
      <c r="L72">
        <f t="shared" si="13"/>
        <v>0</v>
      </c>
      <c r="M72">
        <f t="shared" si="14"/>
        <v>0</v>
      </c>
      <c r="O72" s="150"/>
    </row>
    <row r="73" spans="1:15" ht="15.75">
      <c r="A73" s="75" t="s">
        <v>52</v>
      </c>
      <c r="B73" s="75" t="s">
        <v>53</v>
      </c>
      <c r="C73" s="76">
        <v>97</v>
      </c>
      <c r="D73" s="121">
        <v>0</v>
      </c>
      <c r="E73" s="21">
        <v>3</v>
      </c>
      <c r="F73" s="24">
        <v>0</v>
      </c>
      <c r="G73" s="24">
        <v>0</v>
      </c>
      <c r="H73" s="94">
        <v>0</v>
      </c>
      <c r="I73" s="15">
        <v>0</v>
      </c>
      <c r="J73" s="77">
        <f t="shared" si="12"/>
        <v>3</v>
      </c>
      <c r="K73" s="122"/>
      <c r="L73">
        <f t="shared" si="13"/>
        <v>0</v>
      </c>
      <c r="M73">
        <f t="shared" si="14"/>
        <v>0</v>
      </c>
      <c r="O73" s="150"/>
    </row>
    <row r="74" spans="1:15" ht="16.5" thickBot="1">
      <c r="A74" s="95"/>
      <c r="B74" s="96"/>
      <c r="C74" s="71"/>
      <c r="D74" s="114"/>
      <c r="E74" s="32">
        <v>0</v>
      </c>
      <c r="F74" s="26">
        <v>0</v>
      </c>
      <c r="G74" s="26">
        <v>0</v>
      </c>
      <c r="H74" s="91">
        <v>0</v>
      </c>
      <c r="I74" s="31">
        <v>0</v>
      </c>
      <c r="J74" s="82">
        <f t="shared" si="12"/>
        <v>0</v>
      </c>
      <c r="K74" s="81"/>
      <c r="L74">
        <f t="shared" si="13"/>
        <v>0</v>
      </c>
      <c r="M74">
        <f t="shared" si="14"/>
        <v>0</v>
      </c>
      <c r="O74" s="150"/>
    </row>
    <row r="76" spans="1:11" s="11" customFormat="1" ht="15.75">
      <c r="A76" s="103"/>
      <c r="B76" s="104"/>
      <c r="C76" s="105"/>
      <c r="D76" s="105"/>
      <c r="E76" s="105"/>
      <c r="F76" s="105"/>
      <c r="G76" s="105"/>
      <c r="H76" s="105"/>
      <c r="I76" s="104"/>
      <c r="J76" s="104"/>
      <c r="K76" s="104"/>
    </row>
    <row r="77" spans="1:11" s="11" customFormat="1" ht="15.75">
      <c r="A77" s="103"/>
      <c r="B77" s="104"/>
      <c r="C77" s="105"/>
      <c r="D77" s="105"/>
      <c r="E77" s="105"/>
      <c r="F77" s="105"/>
      <c r="G77" s="105"/>
      <c r="H77" s="105"/>
      <c r="I77" s="104"/>
      <c r="J77" s="104"/>
      <c r="K77" s="104"/>
    </row>
    <row r="78" ht="12.75">
      <c r="A78" s="88"/>
    </row>
  </sheetData>
  <sheetProtection/>
  <mergeCells count="13">
    <mergeCell ref="A38:A39"/>
    <mergeCell ref="B49:B50"/>
    <mergeCell ref="B65:B66"/>
    <mergeCell ref="A1:K1"/>
    <mergeCell ref="A2:K2"/>
    <mergeCell ref="B6:B7"/>
    <mergeCell ref="B22:B23"/>
    <mergeCell ref="B38:B39"/>
    <mergeCell ref="A65:A66"/>
    <mergeCell ref="A3:K3"/>
    <mergeCell ref="A49:A50"/>
    <mergeCell ref="A6:A7"/>
    <mergeCell ref="A22:A23"/>
  </mergeCells>
  <printOptions horizontalCentered="1"/>
  <pageMargins left="0.35433070866141736" right="0.2362204724409449" top="0.7480314960629921" bottom="0.31496062992125984" header="0.2362204724409449" footer="0.2362204724409449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Jiří Kratochvíl</cp:lastModifiedBy>
  <cp:lastPrinted>2013-06-18T05:14:28Z</cp:lastPrinted>
  <dcterms:created xsi:type="dcterms:W3CDTF">1999-05-12T10:30:34Z</dcterms:created>
  <dcterms:modified xsi:type="dcterms:W3CDTF">2013-06-19T21:04:12Z</dcterms:modified>
  <cp:category/>
  <cp:version/>
  <cp:contentType/>
  <cp:contentStatus/>
</cp:coreProperties>
</file>